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8" i="1"/>
  <c r="A198"/>
  <c r="L197"/>
  <c r="J197"/>
  <c r="I197"/>
  <c r="H197"/>
  <c r="G197"/>
  <c r="F197"/>
  <c r="B188"/>
  <c r="A188"/>
  <c r="L187"/>
  <c r="L198" s="1"/>
  <c r="J187"/>
  <c r="I187"/>
  <c r="I198" s="1"/>
  <c r="H187"/>
  <c r="H198" s="1"/>
  <c r="G187"/>
  <c r="G198" s="1"/>
  <c r="F187"/>
  <c r="F198" s="1"/>
  <c r="B179"/>
  <c r="A179"/>
  <c r="L178"/>
  <c r="J178"/>
  <c r="I178"/>
  <c r="H178"/>
  <c r="G178"/>
  <c r="F178"/>
  <c r="B169"/>
  <c r="A169"/>
  <c r="L168"/>
  <c r="L179" s="1"/>
  <c r="J168"/>
  <c r="J179" s="1"/>
  <c r="I168"/>
  <c r="I179" s="1"/>
  <c r="H168"/>
  <c r="H179" s="1"/>
  <c r="G168"/>
  <c r="G179" s="1"/>
  <c r="F168"/>
  <c r="F179" s="1"/>
  <c r="B159"/>
  <c r="A159"/>
  <c r="L158"/>
  <c r="J158"/>
  <c r="I158"/>
  <c r="H158"/>
  <c r="G158"/>
  <c r="F158"/>
  <c r="B149"/>
  <c r="A149"/>
  <c r="L148"/>
  <c r="L159" s="1"/>
  <c r="J148"/>
  <c r="J159" s="1"/>
  <c r="I148"/>
  <c r="I159" s="1"/>
  <c r="H148"/>
  <c r="H159" s="1"/>
  <c r="G148"/>
  <c r="G159" s="1"/>
  <c r="F148"/>
  <c r="F159" s="1"/>
  <c r="B140"/>
  <c r="A140"/>
  <c r="L139"/>
  <c r="J139"/>
  <c r="I139"/>
  <c r="H139"/>
  <c r="G139"/>
  <c r="F139"/>
  <c r="B130"/>
  <c r="A130"/>
  <c r="L129"/>
  <c r="L140" s="1"/>
  <c r="J129"/>
  <c r="J140" s="1"/>
  <c r="I129"/>
  <c r="I140" s="1"/>
  <c r="H129"/>
  <c r="H140" s="1"/>
  <c r="G129"/>
  <c r="G140" s="1"/>
  <c r="F129"/>
  <c r="F140" s="1"/>
  <c r="B121"/>
  <c r="A121"/>
  <c r="L120"/>
  <c r="J120"/>
  <c r="I120"/>
  <c r="H120"/>
  <c r="G120"/>
  <c r="F120"/>
  <c r="B111"/>
  <c r="A111"/>
  <c r="L110"/>
  <c r="L121" s="1"/>
  <c r="J110"/>
  <c r="J121" s="1"/>
  <c r="I110"/>
  <c r="I121" s="1"/>
  <c r="H110"/>
  <c r="H121" s="1"/>
  <c r="G110"/>
  <c r="G121" s="1"/>
  <c r="F110"/>
  <c r="F121" s="1"/>
  <c r="B101"/>
  <c r="A101"/>
  <c r="L100"/>
  <c r="J100"/>
  <c r="I100"/>
  <c r="H100"/>
  <c r="G100"/>
  <c r="F100"/>
  <c r="B91"/>
  <c r="A91"/>
  <c r="L90"/>
  <c r="L101" s="1"/>
  <c r="J90"/>
  <c r="J101" s="1"/>
  <c r="I90"/>
  <c r="I101" s="1"/>
  <c r="H90"/>
  <c r="H101" s="1"/>
  <c r="G90"/>
  <c r="G101" s="1"/>
  <c r="F90"/>
  <c r="F101" s="1"/>
  <c r="B82"/>
  <c r="A82"/>
  <c r="L81"/>
  <c r="J81"/>
  <c r="I81"/>
  <c r="H81"/>
  <c r="G81"/>
  <c r="F81"/>
  <c r="B72"/>
  <c r="A72"/>
  <c r="L71"/>
  <c r="L82" s="1"/>
  <c r="J71"/>
  <c r="J82" s="1"/>
  <c r="I71"/>
  <c r="I82" s="1"/>
  <c r="H71"/>
  <c r="H82" s="1"/>
  <c r="G71"/>
  <c r="G82" s="1"/>
  <c r="F71"/>
  <c r="F82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A33"/>
  <c r="L32"/>
  <c r="L43" s="1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8" l="1"/>
  <c r="F43"/>
  <c r="J43"/>
  <c r="I199"/>
  <c r="F199"/>
  <c r="G199"/>
  <c r="L199"/>
  <c r="J199"/>
  <c r="H199"/>
</calcChain>
</file>

<file path=xl/sharedStrings.xml><?xml version="1.0" encoding="utf-8"?>
<sst xmlns="http://schemas.openxmlformats.org/spreadsheetml/2006/main" count="247" uniqueCount="77">
  <si>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</si>
  <si>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</si>
  <si>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</si>
  <si>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</si>
  <si>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</si>
  <si>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</si>
  <si>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</si>
  <si>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</si>
  <si>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</si>
  <si>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</si>
  <si>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</si>
  <si>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</si>
  <si>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</si>
  <si>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</si>
  <si>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</si>
  <si>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</si>
  <si>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</si>
  <si>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</si>
  <si>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</si>
  <si>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</si>
  <si>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</si>
  <si>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</si>
  <si>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</si>
  <si>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</si>
  <si>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</si>
  <si>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</si>
  <si>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</si>
  <si>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</si>
  <si>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</si>
  <si>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</si>
  <si>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</si>
  <si>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</si>
  <si>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</si>
  <si>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</si>
  <si>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</si>
  <si>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</si>
  <si>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</si>
  <si>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</si>
  <si>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</si>
  <si>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</si>
  <si>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Бойко Е.Н.</t>
  </si>
  <si>
    <t>МБОУ Марфинская сош</t>
  </si>
  <si>
    <t>овощи</t>
  </si>
  <si>
    <t>гуляш</t>
  </si>
  <si>
    <t>макароны с маслом</t>
  </si>
  <si>
    <t>Напиток с витамином С</t>
  </si>
  <si>
    <t>хлеб пшеничный</t>
  </si>
  <si>
    <t>Н</t>
  </si>
  <si>
    <t>печенье</t>
  </si>
  <si>
    <t>Вареники ленивые отварные</t>
  </si>
  <si>
    <t>Чай с лимоном</t>
  </si>
  <si>
    <t>Бутерброд с маслом</t>
  </si>
  <si>
    <t>яблоко</t>
  </si>
  <si>
    <t>Плов из птицы</t>
  </si>
  <si>
    <t>Хлеб пшеничный</t>
  </si>
  <si>
    <t>огурец соленый</t>
  </si>
  <si>
    <t>тефтели в сметанно-томатно соусе</t>
  </si>
  <si>
    <t>279/331</t>
  </si>
  <si>
    <t>чай с лимоном</t>
  </si>
  <si>
    <t>каша рассыпчатая гречневая</t>
  </si>
  <si>
    <t>свекла отварная</t>
  </si>
  <si>
    <t>сыр порциями</t>
  </si>
  <si>
    <t>сельдь с луком</t>
  </si>
  <si>
    <t>пюре картофельное</t>
  </si>
  <si>
    <t>сок витаминизированный</t>
  </si>
  <si>
    <t>каша рассыпчатая пшеничная</t>
  </si>
  <si>
    <t>капуста квашенная</t>
  </si>
  <si>
    <t>вареники ленивые отварные с маслом</t>
  </si>
  <si>
    <t>бутерброд с маслом</t>
  </si>
  <si>
    <t>котлеты рубленые из бройлер цыплят</t>
  </si>
  <si>
    <t>макароны отварные с маслом</t>
  </si>
  <si>
    <t>напиток с витамином С</t>
  </si>
  <si>
    <t>банан</t>
  </si>
  <si>
    <t>каша жидкая молочная из манной крупы</t>
  </si>
  <si>
    <t>яйцо отварное</t>
  </si>
  <si>
    <t>икра кабачковая промышленого производства</t>
  </si>
  <si>
    <t>Жаркое по домашнему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</si>
</sst>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L161" sqref="L16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100</v>
      </c>
      <c r="G6" s="40">
        <v>11</v>
      </c>
      <c r="H6" s="40">
        <v>28</v>
      </c>
      <c r="I6" s="40">
        <v>3</v>
      </c>
      <c r="J6" s="40">
        <v>309</v>
      </c>
      <c r="K6" s="41">
        <v>260</v>
      </c>
      <c r="L6" s="40">
        <v>42.9</v>
      </c>
    </row>
    <row r="7" spans="1:12" ht="15">
      <c r="A7" s="23"/>
      <c r="B7" s="15"/>
      <c r="C7" s="11"/>
      <c r="D7" s="6"/>
      <c r="E7" s="42" t="s">
        <v>44</v>
      </c>
      <c r="F7" s="43">
        <v>100</v>
      </c>
      <c r="G7" s="43">
        <v>4</v>
      </c>
      <c r="H7" s="43">
        <v>4</v>
      </c>
      <c r="I7" s="43">
        <v>20</v>
      </c>
      <c r="J7" s="43">
        <v>130</v>
      </c>
      <c r="K7" s="44">
        <v>203</v>
      </c>
      <c r="L7" s="43">
        <v>5.34</v>
      </c>
    </row>
    <row r="8" spans="1:12" ht="1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0</v>
      </c>
      <c r="H8" s="43">
        <v>0</v>
      </c>
      <c r="I8" s="43">
        <v>17</v>
      </c>
      <c r="J8" s="43">
        <v>72</v>
      </c>
      <c r="K8" s="44">
        <v>507</v>
      </c>
      <c r="L8" s="43">
        <v>10.8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</v>
      </c>
      <c r="H9" s="43">
        <v>0</v>
      </c>
      <c r="I9" s="43">
        <v>14</v>
      </c>
      <c r="J9" s="43">
        <v>69</v>
      </c>
      <c r="K9" s="44" t="s">
        <v>47</v>
      </c>
      <c r="L9" s="43">
        <v>1.86</v>
      </c>
    </row>
    <row r="10" spans="1:12" ht="15">
      <c r="A10" s="23"/>
      <c r="B10" s="15"/>
      <c r="C10" s="11"/>
      <c r="D10" s="7" t="s">
        <v>42</v>
      </c>
      <c r="E10" s="42" t="s">
        <v>66</v>
      </c>
      <c r="F10" s="43">
        <v>60</v>
      </c>
      <c r="G10" s="43">
        <v>0</v>
      </c>
      <c r="H10" s="43">
        <v>0</v>
      </c>
      <c r="I10" s="43">
        <v>1</v>
      </c>
      <c r="J10" s="43">
        <v>7</v>
      </c>
      <c r="K10" s="44">
        <v>71</v>
      </c>
      <c r="L10" s="43">
        <v>5.2</v>
      </c>
    </row>
    <row r="11" spans="1:12" ht="15">
      <c r="A11" s="23"/>
      <c r="B11" s="15"/>
      <c r="C11" s="11"/>
      <c r="D11" s="6"/>
      <c r="E11" s="42" t="s">
        <v>48</v>
      </c>
      <c r="F11" s="43">
        <v>30</v>
      </c>
      <c r="G11" s="43">
        <v>6</v>
      </c>
      <c r="H11" s="43">
        <v>3</v>
      </c>
      <c r="I11" s="43">
        <v>20</v>
      </c>
      <c r="J11" s="43">
        <v>98</v>
      </c>
      <c r="K11" s="44" t="s">
        <v>47</v>
      </c>
      <c r="L11" s="43">
        <v>3.9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23</v>
      </c>
      <c r="H13" s="19">
        <f t="shared" si="0"/>
        <v>35</v>
      </c>
      <c r="I13" s="19">
        <f t="shared" si="0"/>
        <v>75</v>
      </c>
      <c r="J13" s="19">
        <f t="shared" si="0"/>
        <v>685</v>
      </c>
      <c r="K13" s="25"/>
      <c r="L13" s="19">
        <f t="shared" ref="L13" si="1">SUM(L6:L12)</f>
        <v>70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23</v>
      </c>
      <c r="H24" s="32">
        <f t="shared" si="4"/>
        <v>35</v>
      </c>
      <c r="I24" s="32">
        <f t="shared" si="4"/>
        <v>75</v>
      </c>
      <c r="J24" s="32">
        <f t="shared" si="4"/>
        <v>685</v>
      </c>
      <c r="K24" s="32"/>
      <c r="L24" s="32">
        <f t="shared" ref="L24" si="5">L13+L23</f>
        <v>70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155</v>
      </c>
      <c r="G25" s="40">
        <v>22</v>
      </c>
      <c r="H25" s="40">
        <v>16</v>
      </c>
      <c r="I25" s="40">
        <v>20</v>
      </c>
      <c r="J25" s="40">
        <v>331</v>
      </c>
      <c r="K25" s="41">
        <v>392</v>
      </c>
      <c r="L25" s="40">
        <v>47.73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180</v>
      </c>
      <c r="G27" s="43">
        <v>0</v>
      </c>
      <c r="H27" s="43">
        <v>0</v>
      </c>
      <c r="I27" s="43">
        <v>14</v>
      </c>
      <c r="J27" s="43">
        <v>56</v>
      </c>
      <c r="K27" s="44">
        <v>377</v>
      </c>
      <c r="L27" s="43">
        <v>3.71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2</v>
      </c>
      <c r="H28" s="43">
        <v>7</v>
      </c>
      <c r="I28" s="43">
        <v>15</v>
      </c>
      <c r="J28" s="43">
        <v>136</v>
      </c>
      <c r="K28" s="44">
        <v>1</v>
      </c>
      <c r="L28" s="43">
        <v>8.4600000000000009</v>
      </c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125</v>
      </c>
      <c r="G29" s="43">
        <v>3</v>
      </c>
      <c r="H29" s="43">
        <v>0</v>
      </c>
      <c r="I29" s="43">
        <v>19</v>
      </c>
      <c r="J29" s="43">
        <v>92</v>
      </c>
      <c r="K29" s="44">
        <v>338</v>
      </c>
      <c r="L29" s="43">
        <v>10.1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27</v>
      </c>
      <c r="H32" s="19">
        <f t="shared" ref="H32" si="7">SUM(H25:H31)</f>
        <v>23</v>
      </c>
      <c r="I32" s="19">
        <f t="shared" ref="I32" si="8">SUM(I25:I31)</f>
        <v>68</v>
      </c>
      <c r="J32" s="19">
        <f t="shared" ref="J32:L32" si="9">SUM(J25:J31)</f>
        <v>615</v>
      </c>
      <c r="K32" s="25"/>
      <c r="L32" s="19">
        <f t="shared" si="9"/>
        <v>70</v>
      </c>
    </row>
    <row r="33" spans="1:12" ht="15">
      <c r="A33" s="13">
        <f>A25</f>
        <v>1</v>
      </c>
      <c r="B33" s="13"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27</v>
      </c>
      <c r="H43" s="32">
        <f t="shared" ref="H43" si="15">H32+H42</f>
        <v>23</v>
      </c>
      <c r="I43" s="32">
        <f t="shared" ref="I43" si="16">I32+I42</f>
        <v>68</v>
      </c>
      <c r="J43" s="32">
        <f t="shared" ref="J43:L43" si="17">J32+J42</f>
        <v>615</v>
      </c>
      <c r="K43" s="32"/>
      <c r="L43" s="32">
        <f t="shared" si="17"/>
        <v>70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17</v>
      </c>
      <c r="H44" s="40">
        <v>10</v>
      </c>
      <c r="I44" s="40">
        <v>36</v>
      </c>
      <c r="J44" s="40">
        <v>303</v>
      </c>
      <c r="K44" s="41">
        <v>291</v>
      </c>
      <c r="L44" s="40">
        <v>47.32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>
        <v>377</v>
      </c>
      <c r="L46" s="43">
        <v>10.8</v>
      </c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40</v>
      </c>
      <c r="G47" s="43">
        <v>3</v>
      </c>
      <c r="H47" s="43">
        <v>0</v>
      </c>
      <c r="I47" s="43">
        <v>19</v>
      </c>
      <c r="J47" s="43">
        <v>92</v>
      </c>
      <c r="K47" s="44" t="s">
        <v>47</v>
      </c>
      <c r="L47" s="43">
        <v>1.98</v>
      </c>
    </row>
    <row r="48" spans="1:12" ht="15">
      <c r="A48" s="23"/>
      <c r="B48" s="15"/>
      <c r="C48" s="11"/>
      <c r="D48" s="7" t="s">
        <v>42</v>
      </c>
      <c r="E48" s="42" t="s">
        <v>55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44">
        <v>71</v>
      </c>
      <c r="L48" s="43">
        <v>9.9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</v>
      </c>
      <c r="H51" s="19">
        <f t="shared" ref="H51" si="19">SUM(H44:H50)</f>
        <v>10</v>
      </c>
      <c r="I51" s="19">
        <f t="shared" ref="I51" si="20">SUM(I44:I50)</f>
        <v>76</v>
      </c>
      <c r="J51" s="19">
        <f t="shared" ref="J51:L51" si="21">SUM(J44:J50)</f>
        <v>488</v>
      </c>
      <c r="K51" s="25"/>
      <c r="L51" s="19">
        <f t="shared" si="21"/>
        <v>70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21</v>
      </c>
      <c r="H62" s="32">
        <f t="shared" ref="H62" si="27">H51+H61</f>
        <v>10</v>
      </c>
      <c r="I62" s="32">
        <f t="shared" ref="I62" si="28">I51+I61</f>
        <v>76</v>
      </c>
      <c r="J62" s="32">
        <f t="shared" ref="J62:L62" si="29">J51+J61</f>
        <v>488</v>
      </c>
      <c r="K62" s="32"/>
      <c r="L62" s="32">
        <f t="shared" si="29"/>
        <v>70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110</v>
      </c>
      <c r="G63" s="40">
        <v>7</v>
      </c>
      <c r="H63" s="40">
        <v>16</v>
      </c>
      <c r="I63" s="40">
        <v>12</v>
      </c>
      <c r="J63" s="40">
        <v>223</v>
      </c>
      <c r="K63" s="41" t="s">
        <v>57</v>
      </c>
      <c r="L63" s="40">
        <v>39.97</v>
      </c>
    </row>
    <row r="64" spans="1:12" ht="15">
      <c r="A64" s="23"/>
      <c r="B64" s="15"/>
      <c r="C64" s="11"/>
      <c r="D64" s="6"/>
      <c r="E64" s="42" t="s">
        <v>59</v>
      </c>
      <c r="F64" s="43">
        <v>100</v>
      </c>
      <c r="G64" s="43">
        <v>6</v>
      </c>
      <c r="H64" s="43">
        <v>4</v>
      </c>
      <c r="I64" s="43">
        <v>26</v>
      </c>
      <c r="J64" s="43">
        <v>163</v>
      </c>
      <c r="K64" s="44">
        <v>302</v>
      </c>
      <c r="L64" s="43">
        <v>7.5</v>
      </c>
    </row>
    <row r="65" spans="1:12" ht="15">
      <c r="A65" s="23"/>
      <c r="B65" s="15"/>
      <c r="C65" s="11"/>
      <c r="D65" s="7" t="s">
        <v>22</v>
      </c>
      <c r="E65" s="42" t="s">
        <v>58</v>
      </c>
      <c r="F65" s="43">
        <v>180</v>
      </c>
      <c r="G65" s="43">
        <v>0</v>
      </c>
      <c r="H65" s="43">
        <v>0</v>
      </c>
      <c r="I65" s="43">
        <v>14</v>
      </c>
      <c r="J65" s="43">
        <v>56</v>
      </c>
      <c r="K65" s="44">
        <v>377</v>
      </c>
      <c r="L65" s="43">
        <v>4.71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</v>
      </c>
      <c r="H66" s="43">
        <v>0</v>
      </c>
      <c r="I66" s="43">
        <v>14</v>
      </c>
      <c r="J66" s="43">
        <v>69</v>
      </c>
      <c r="K66" s="44" t="s">
        <v>47</v>
      </c>
      <c r="L66" s="43">
        <v>1.86</v>
      </c>
    </row>
    <row r="67" spans="1:12" ht="15">
      <c r="A67" s="23"/>
      <c r="B67" s="15"/>
      <c r="C67" s="11"/>
      <c r="D67" s="7"/>
      <c r="E67" s="42" t="s">
        <v>61</v>
      </c>
      <c r="F67" s="43">
        <v>20</v>
      </c>
      <c r="G67" s="43">
        <v>5</v>
      </c>
      <c r="H67" s="43">
        <v>6</v>
      </c>
      <c r="I67" s="43">
        <v>0</v>
      </c>
      <c r="J67" s="43">
        <v>72</v>
      </c>
      <c r="K67" s="44">
        <v>15</v>
      </c>
      <c r="L67" s="43">
        <v>13</v>
      </c>
    </row>
    <row r="68" spans="1:12" ht="15">
      <c r="A68" s="23"/>
      <c r="B68" s="15"/>
      <c r="C68" s="11"/>
      <c r="D68" s="7" t="s">
        <v>42</v>
      </c>
      <c r="E68" s="42" t="s">
        <v>60</v>
      </c>
      <c r="F68" s="43">
        <v>60</v>
      </c>
      <c r="G68" s="43">
        <v>1</v>
      </c>
      <c r="H68" s="43">
        <v>4</v>
      </c>
      <c r="I68" s="43">
        <v>5</v>
      </c>
      <c r="J68" s="43">
        <v>56</v>
      </c>
      <c r="K68" s="44">
        <v>52</v>
      </c>
      <c r="L68" s="43">
        <v>2.96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4"/>
      <c r="B71" s="17"/>
      <c r="C71" s="8"/>
      <c r="D71" s="18" t="s">
        <v>33</v>
      </c>
      <c r="E71" s="9"/>
      <c r="F71" s="19">
        <f>SUM(F63:F70)</f>
        <v>500</v>
      </c>
      <c r="G71" s="19">
        <f t="shared" ref="G71" si="30">SUM(G63:G70)</f>
        <v>21</v>
      </c>
      <c r="H71" s="19">
        <f t="shared" ref="H71" si="31">SUM(H63:H70)</f>
        <v>30</v>
      </c>
      <c r="I71" s="19">
        <f t="shared" ref="I71" si="32">SUM(I63:I70)</f>
        <v>71</v>
      </c>
      <c r="J71" s="19">
        <f t="shared" ref="J71:L71" si="33">SUM(J63:J70)</f>
        <v>639</v>
      </c>
      <c r="K71" s="25"/>
      <c r="L71" s="19">
        <f t="shared" si="33"/>
        <v>69.999999999999986</v>
      </c>
    </row>
    <row r="72" spans="1:12" ht="1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>
      <c r="A82" s="29">
        <f>A63</f>
        <v>1</v>
      </c>
      <c r="B82" s="30">
        <f>B63</f>
        <v>4</v>
      </c>
      <c r="C82" s="54" t="s">
        <v>4</v>
      </c>
      <c r="D82" s="55"/>
      <c r="E82" s="31"/>
      <c r="F82" s="32">
        <f>F71+F81</f>
        <v>500</v>
      </c>
      <c r="G82" s="32">
        <f t="shared" ref="G82" si="38">G71+G81</f>
        <v>21</v>
      </c>
      <c r="H82" s="32">
        <f t="shared" ref="H82" si="39">H71+H81</f>
        <v>30</v>
      </c>
      <c r="I82" s="32">
        <f t="shared" ref="I82" si="40">I71+I81</f>
        <v>71</v>
      </c>
      <c r="J82" s="32">
        <f t="shared" ref="J82:L82" si="41">J71+J81</f>
        <v>639</v>
      </c>
      <c r="K82" s="32"/>
      <c r="L82" s="32">
        <f t="shared" si="41"/>
        <v>69.999999999999986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39" t="s">
        <v>62</v>
      </c>
      <c r="F83" s="40">
        <v>90</v>
      </c>
      <c r="G83" s="40">
        <v>11</v>
      </c>
      <c r="H83" s="40">
        <v>4</v>
      </c>
      <c r="I83" s="40">
        <v>1</v>
      </c>
      <c r="J83" s="40">
        <v>81</v>
      </c>
      <c r="K83" s="41">
        <v>76</v>
      </c>
      <c r="L83" s="40">
        <v>33.56</v>
      </c>
    </row>
    <row r="84" spans="1:12" ht="15">
      <c r="A84" s="23"/>
      <c r="B84" s="15"/>
      <c r="C84" s="11"/>
      <c r="D84" s="6"/>
      <c r="E84" s="42" t="s">
        <v>63</v>
      </c>
      <c r="F84" s="43">
        <v>130</v>
      </c>
      <c r="G84" s="43">
        <v>3</v>
      </c>
      <c r="H84" s="43">
        <v>4</v>
      </c>
      <c r="I84" s="43">
        <v>18</v>
      </c>
      <c r="J84" s="43">
        <v>119</v>
      </c>
      <c r="K84" s="44">
        <v>130</v>
      </c>
      <c r="L84" s="43">
        <v>11.3</v>
      </c>
    </row>
    <row r="85" spans="1:12" ht="15">
      <c r="A85" s="23"/>
      <c r="B85" s="15"/>
      <c r="C85" s="11"/>
      <c r="D85" s="7" t="s">
        <v>22</v>
      </c>
      <c r="E85" s="42" t="s">
        <v>64</v>
      </c>
      <c r="F85" s="43">
        <v>180</v>
      </c>
      <c r="G85" s="43">
        <v>1</v>
      </c>
      <c r="H85" s="43">
        <v>0</v>
      </c>
      <c r="I85" s="43">
        <v>18</v>
      </c>
      <c r="J85" s="43">
        <v>76</v>
      </c>
      <c r="K85" s="44">
        <v>389</v>
      </c>
      <c r="L85" s="43">
        <v>20.2</v>
      </c>
    </row>
    <row r="86" spans="1:12" ht="15">
      <c r="A86" s="23"/>
      <c r="B86" s="15"/>
      <c r="C86" s="11"/>
      <c r="D86" s="7" t="s">
        <v>23</v>
      </c>
      <c r="E86" s="42" t="s">
        <v>46</v>
      </c>
      <c r="F86" s="43">
        <v>40</v>
      </c>
      <c r="G86" s="43">
        <v>3</v>
      </c>
      <c r="H86" s="43">
        <v>0</v>
      </c>
      <c r="I86" s="43">
        <v>19</v>
      </c>
      <c r="J86" s="43">
        <v>92</v>
      </c>
      <c r="K86" s="44" t="s">
        <v>47</v>
      </c>
      <c r="L86" s="43">
        <v>1.98</v>
      </c>
    </row>
    <row r="87" spans="1:12" ht="15">
      <c r="A87" s="23"/>
      <c r="B87" s="15"/>
      <c r="C87" s="11"/>
      <c r="D87" s="7" t="s">
        <v>42</v>
      </c>
      <c r="E87" s="42" t="s">
        <v>60</v>
      </c>
      <c r="F87" s="43">
        <v>60</v>
      </c>
      <c r="G87" s="43">
        <v>1</v>
      </c>
      <c r="H87" s="43">
        <v>4</v>
      </c>
      <c r="I87" s="43">
        <v>5</v>
      </c>
      <c r="J87" s="43">
        <v>56</v>
      </c>
      <c r="K87" s="44">
        <v>52</v>
      </c>
      <c r="L87" s="43">
        <v>2.96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4"/>
      <c r="B90" s="17"/>
      <c r="C90" s="8"/>
      <c r="D90" s="18" t="s">
        <v>33</v>
      </c>
      <c r="E90" s="9"/>
      <c r="F90" s="19">
        <f>SUM(F83:F89)</f>
        <v>500</v>
      </c>
      <c r="G90" s="19">
        <f t="shared" ref="G90" si="42">SUM(G83:G89)</f>
        <v>19</v>
      </c>
      <c r="H90" s="19">
        <f t="shared" ref="H90" si="43">SUM(H83:H89)</f>
        <v>12</v>
      </c>
      <c r="I90" s="19">
        <f t="shared" ref="I90" si="44">SUM(I83:I89)</f>
        <v>61</v>
      </c>
      <c r="J90" s="19">
        <f t="shared" ref="J90:L90" si="45">SUM(J83:J89)</f>
        <v>424</v>
      </c>
      <c r="K90" s="25"/>
      <c r="L90" s="19">
        <f t="shared" si="45"/>
        <v>70</v>
      </c>
    </row>
    <row r="91" spans="1:12" ht="1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500</v>
      </c>
      <c r="G101" s="32">
        <f t="shared" ref="G101" si="50">G90+G100</f>
        <v>19</v>
      </c>
      <c r="H101" s="32">
        <f t="shared" ref="H101" si="51">H90+H100</f>
        <v>12</v>
      </c>
      <c r="I101" s="32">
        <f t="shared" ref="I101" si="52">I90+I100</f>
        <v>61</v>
      </c>
      <c r="J101" s="32">
        <f t="shared" ref="J101:L101" si="53">J90+J100</f>
        <v>424</v>
      </c>
      <c r="K101" s="32"/>
      <c r="L101" s="32">
        <f t="shared" si="53"/>
        <v>70</v>
      </c>
    </row>
    <row r="102" spans="1:12" ht="15">
      <c r="A102" s="20">
        <v>2</v>
      </c>
      <c r="B102" s="21">
        <v>1</v>
      </c>
      <c r="C102" s="22" t="s">
        <v>20</v>
      </c>
      <c r="D102" s="5" t="s">
        <v>21</v>
      </c>
      <c r="E102" s="39" t="s">
        <v>43</v>
      </c>
      <c r="F102" s="40">
        <v>100</v>
      </c>
      <c r="G102" s="40">
        <v>11</v>
      </c>
      <c r="H102" s="40">
        <v>28</v>
      </c>
      <c r="I102" s="40">
        <v>3</v>
      </c>
      <c r="J102" s="40">
        <v>309</v>
      </c>
      <c r="K102" s="41">
        <v>260</v>
      </c>
      <c r="L102" s="40">
        <v>38.78</v>
      </c>
    </row>
    <row r="103" spans="1:12" ht="15">
      <c r="A103" s="23"/>
      <c r="B103" s="15"/>
      <c r="C103" s="11"/>
      <c r="D103" s="6"/>
      <c r="E103" s="42" t="s">
        <v>65</v>
      </c>
      <c r="F103" s="43">
        <v>100</v>
      </c>
      <c r="G103" s="43">
        <v>4</v>
      </c>
      <c r="H103" s="43">
        <v>3</v>
      </c>
      <c r="I103" s="43">
        <v>26</v>
      </c>
      <c r="J103" s="43">
        <v>147</v>
      </c>
      <c r="K103" s="44">
        <v>302</v>
      </c>
      <c r="L103" s="43">
        <v>5.24</v>
      </c>
    </row>
    <row r="104" spans="1:12" ht="15">
      <c r="A104" s="23"/>
      <c r="B104" s="15"/>
      <c r="C104" s="11"/>
      <c r="D104" s="7" t="s">
        <v>22</v>
      </c>
      <c r="E104" s="42" t="s">
        <v>45</v>
      </c>
      <c r="F104" s="43">
        <v>180</v>
      </c>
      <c r="G104" s="43">
        <v>0</v>
      </c>
      <c r="H104" s="43">
        <v>0</v>
      </c>
      <c r="I104" s="43">
        <v>17</v>
      </c>
      <c r="J104" s="43">
        <v>72</v>
      </c>
      <c r="K104" s="44">
        <v>507</v>
      </c>
      <c r="L104" s="43">
        <v>10.8</v>
      </c>
    </row>
    <row r="105" spans="1:12" ht="15">
      <c r="A105" s="23"/>
      <c r="B105" s="15"/>
      <c r="C105" s="11"/>
      <c r="D105" s="7" t="s">
        <v>23</v>
      </c>
      <c r="E105" s="42" t="s">
        <v>46</v>
      </c>
      <c r="F105" s="43">
        <v>40</v>
      </c>
      <c r="G105" s="43">
        <v>3</v>
      </c>
      <c r="H105" s="43">
        <v>0</v>
      </c>
      <c r="I105" s="43">
        <v>19</v>
      </c>
      <c r="J105" s="43">
        <v>92</v>
      </c>
      <c r="K105" s="44" t="s">
        <v>47</v>
      </c>
      <c r="L105" s="43">
        <v>1.98</v>
      </c>
    </row>
    <row r="106" spans="1:12" ht="15">
      <c r="A106" s="23"/>
      <c r="B106" s="15"/>
      <c r="C106" s="11"/>
      <c r="D106" s="7"/>
      <c r="E106" s="42" t="s">
        <v>61</v>
      </c>
      <c r="F106" s="43">
        <v>20</v>
      </c>
      <c r="G106" s="43">
        <v>5</v>
      </c>
      <c r="H106" s="43">
        <v>6</v>
      </c>
      <c r="I106" s="43">
        <v>0</v>
      </c>
      <c r="J106" s="43">
        <v>72</v>
      </c>
      <c r="K106" s="44">
        <v>15</v>
      </c>
      <c r="L106" s="43">
        <v>8</v>
      </c>
    </row>
    <row r="107" spans="1:12" ht="15">
      <c r="A107" s="23"/>
      <c r="B107" s="15"/>
      <c r="C107" s="11"/>
      <c r="D107" s="7" t="s">
        <v>42</v>
      </c>
      <c r="E107" s="42" t="s">
        <v>66</v>
      </c>
      <c r="F107" s="43">
        <v>60</v>
      </c>
      <c r="G107" s="43">
        <v>0</v>
      </c>
      <c r="H107" s="43">
        <v>0</v>
      </c>
      <c r="I107" s="43">
        <v>1</v>
      </c>
      <c r="J107" s="43">
        <v>7</v>
      </c>
      <c r="K107" s="44">
        <v>71</v>
      </c>
      <c r="L107" s="43">
        <v>5.2</v>
      </c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7"/>
      <c r="C110" s="8"/>
      <c r="D110" s="18" t="s">
        <v>33</v>
      </c>
      <c r="E110" s="9"/>
      <c r="F110" s="19">
        <f>SUM(F102:F109)</f>
        <v>500</v>
      </c>
      <c r="G110" s="19">
        <f t="shared" ref="G110:J110" si="54">SUM(G102:G109)</f>
        <v>23</v>
      </c>
      <c r="H110" s="19">
        <f t="shared" si="54"/>
        <v>37</v>
      </c>
      <c r="I110" s="19">
        <f t="shared" si="54"/>
        <v>66</v>
      </c>
      <c r="J110" s="19">
        <f t="shared" si="54"/>
        <v>699</v>
      </c>
      <c r="K110" s="25"/>
      <c r="L110" s="19">
        <f t="shared" ref="L110" si="55">SUM(L102:L109)</f>
        <v>70.000000000000014</v>
      </c>
    </row>
    <row r="111" spans="1:12" ht="15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0</v>
      </c>
      <c r="G120" s="19">
        <f t="shared" ref="G120:J120" si="56">SUM(G111:G119)</f>
        <v>0</v>
      </c>
      <c r="H120" s="19">
        <f t="shared" si="56"/>
        <v>0</v>
      </c>
      <c r="I120" s="19">
        <f t="shared" si="56"/>
        <v>0</v>
      </c>
      <c r="J120" s="19">
        <f t="shared" si="56"/>
        <v>0</v>
      </c>
      <c r="K120" s="25"/>
      <c r="L120" s="19">
        <f t="shared" ref="L120" si="57">SUM(L111:L119)</f>
        <v>0</v>
      </c>
    </row>
    <row r="121" spans="1:12" ht="15">
      <c r="A121" s="29">
        <f>A102</f>
        <v>2</v>
      </c>
      <c r="B121" s="30">
        <f>B102</f>
        <v>1</v>
      </c>
      <c r="C121" s="54" t="s">
        <v>4</v>
      </c>
      <c r="D121" s="55"/>
      <c r="E121" s="31"/>
      <c r="F121" s="32">
        <f>F110+F120</f>
        <v>500</v>
      </c>
      <c r="G121" s="32">
        <f t="shared" ref="G121" si="58">G110+G120</f>
        <v>23</v>
      </c>
      <c r="H121" s="32">
        <f t="shared" ref="H121" si="59">H110+H120</f>
        <v>37</v>
      </c>
      <c r="I121" s="32">
        <f t="shared" ref="I121" si="60">I110+I120</f>
        <v>66</v>
      </c>
      <c r="J121" s="32">
        <f t="shared" ref="J121:L121" si="61">J110+J120</f>
        <v>699</v>
      </c>
      <c r="K121" s="32"/>
      <c r="L121" s="32">
        <f t="shared" si="61"/>
        <v>70.000000000000014</v>
      </c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39" t="s">
        <v>67</v>
      </c>
      <c r="F122" s="40">
        <v>155</v>
      </c>
      <c r="G122" s="40">
        <v>22</v>
      </c>
      <c r="H122" s="40">
        <v>16</v>
      </c>
      <c r="I122" s="40">
        <v>20</v>
      </c>
      <c r="J122" s="40">
        <v>332</v>
      </c>
      <c r="K122" s="41">
        <v>218</v>
      </c>
      <c r="L122" s="40">
        <v>45.64</v>
      </c>
    </row>
    <row r="123" spans="1:12" ht="1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22</v>
      </c>
      <c r="E124" s="42" t="s">
        <v>58</v>
      </c>
      <c r="F124" s="43">
        <v>180</v>
      </c>
      <c r="G124" s="43">
        <v>0</v>
      </c>
      <c r="H124" s="43">
        <v>0</v>
      </c>
      <c r="I124" s="43">
        <v>14</v>
      </c>
      <c r="J124" s="43">
        <v>56</v>
      </c>
      <c r="K124" s="44">
        <v>377</v>
      </c>
      <c r="L124" s="43">
        <v>3.71</v>
      </c>
    </row>
    <row r="125" spans="1:12" ht="15">
      <c r="A125" s="14"/>
      <c r="B125" s="15"/>
      <c r="C125" s="11"/>
      <c r="D125" s="7" t="s">
        <v>23</v>
      </c>
      <c r="E125" s="42" t="s">
        <v>68</v>
      </c>
      <c r="F125" s="43">
        <v>40</v>
      </c>
      <c r="G125" s="43">
        <v>2</v>
      </c>
      <c r="H125" s="43">
        <v>7</v>
      </c>
      <c r="I125" s="43">
        <v>15</v>
      </c>
      <c r="J125" s="43">
        <v>136</v>
      </c>
      <c r="K125" s="44">
        <v>1</v>
      </c>
      <c r="L125" s="43">
        <v>12.4</v>
      </c>
    </row>
    <row r="126" spans="1:12" ht="15">
      <c r="A126" s="14"/>
      <c r="B126" s="15"/>
      <c r="C126" s="11"/>
      <c r="D126" s="7" t="s">
        <v>24</v>
      </c>
      <c r="E126" s="42" t="s">
        <v>52</v>
      </c>
      <c r="F126" s="43">
        <v>100</v>
      </c>
      <c r="G126" s="43">
        <v>0</v>
      </c>
      <c r="H126" s="43">
        <v>0</v>
      </c>
      <c r="I126" s="43">
        <v>12</v>
      </c>
      <c r="J126" s="43">
        <v>59</v>
      </c>
      <c r="K126" s="44">
        <v>338</v>
      </c>
      <c r="L126" s="43">
        <v>8.25</v>
      </c>
    </row>
    <row r="127" spans="1:12" ht="1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475</v>
      </c>
      <c r="G129" s="19">
        <f t="shared" ref="G129:J129" si="62">SUM(G122:G128)</f>
        <v>24</v>
      </c>
      <c r="H129" s="19">
        <f t="shared" si="62"/>
        <v>23</v>
      </c>
      <c r="I129" s="19">
        <f t="shared" si="62"/>
        <v>61</v>
      </c>
      <c r="J129" s="19">
        <f t="shared" si="62"/>
        <v>583</v>
      </c>
      <c r="K129" s="25"/>
      <c r="L129" s="19">
        <f t="shared" ref="L129" si="63">SUM(L122:L128)</f>
        <v>70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0</v>
      </c>
      <c r="G139" s="19">
        <f t="shared" ref="G139:J139" si="64">SUM(G130:G138)</f>
        <v>0</v>
      </c>
      <c r="H139" s="19">
        <f t="shared" si="64"/>
        <v>0</v>
      </c>
      <c r="I139" s="19">
        <f t="shared" si="64"/>
        <v>0</v>
      </c>
      <c r="J139" s="19">
        <f t="shared" si="64"/>
        <v>0</v>
      </c>
      <c r="K139" s="25"/>
      <c r="L139" s="19">
        <f t="shared" ref="L139" si="65">SUM(L130:L138)</f>
        <v>0</v>
      </c>
    </row>
    <row r="140" spans="1:12" ht="15">
      <c r="A140" s="33">
        <f>A122</f>
        <v>2</v>
      </c>
      <c r="B140" s="33">
        <f>B122</f>
        <v>2</v>
      </c>
      <c r="C140" s="54" t="s">
        <v>4</v>
      </c>
      <c r="D140" s="55"/>
      <c r="E140" s="31"/>
      <c r="F140" s="32">
        <f>F129+F139</f>
        <v>475</v>
      </c>
      <c r="G140" s="32">
        <f t="shared" ref="G140" si="66">G129+G139</f>
        <v>24</v>
      </c>
      <c r="H140" s="32">
        <f t="shared" ref="H140" si="67">H129+H139</f>
        <v>23</v>
      </c>
      <c r="I140" s="32">
        <f t="shared" ref="I140" si="68">I129+I139</f>
        <v>61</v>
      </c>
      <c r="J140" s="32">
        <f t="shared" ref="J140:L140" si="69">J129+J139</f>
        <v>583</v>
      </c>
      <c r="K140" s="32"/>
      <c r="L140" s="32">
        <f t="shared" si="69"/>
        <v>70</v>
      </c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39" t="s">
        <v>69</v>
      </c>
      <c r="F141" s="40">
        <v>90</v>
      </c>
      <c r="G141" s="40">
        <v>13</v>
      </c>
      <c r="H141" s="40">
        <v>24</v>
      </c>
      <c r="I141" s="40">
        <v>13</v>
      </c>
      <c r="J141" s="40">
        <v>317</v>
      </c>
      <c r="K141" s="41">
        <v>295</v>
      </c>
      <c r="L141" s="40">
        <v>39.299999999999997</v>
      </c>
    </row>
    <row r="142" spans="1:12" ht="15">
      <c r="A142" s="23"/>
      <c r="B142" s="15"/>
      <c r="C142" s="11"/>
      <c r="D142" s="6"/>
      <c r="E142" s="42" t="s">
        <v>70</v>
      </c>
      <c r="F142" s="43">
        <v>100</v>
      </c>
      <c r="G142" s="43">
        <v>4</v>
      </c>
      <c r="H142" s="43">
        <v>4</v>
      </c>
      <c r="I142" s="43">
        <v>20</v>
      </c>
      <c r="J142" s="43">
        <v>130</v>
      </c>
      <c r="K142" s="44">
        <v>203</v>
      </c>
      <c r="L142" s="43">
        <v>5.34</v>
      </c>
    </row>
    <row r="143" spans="1:12" ht="15">
      <c r="A143" s="23"/>
      <c r="B143" s="15"/>
      <c r="C143" s="11"/>
      <c r="D143" s="7" t="s">
        <v>22</v>
      </c>
      <c r="E143" s="42" t="s">
        <v>71</v>
      </c>
      <c r="F143" s="43">
        <v>180</v>
      </c>
      <c r="G143" s="43">
        <v>0</v>
      </c>
      <c r="H143" s="43">
        <v>0</v>
      </c>
      <c r="I143" s="43">
        <v>17</v>
      </c>
      <c r="J143" s="43">
        <v>72</v>
      </c>
      <c r="K143" s="44">
        <v>507</v>
      </c>
      <c r="L143" s="43">
        <v>10.8</v>
      </c>
    </row>
    <row r="144" spans="1:12" ht="15.75" customHeight="1">
      <c r="A144" s="23"/>
      <c r="B144" s="15"/>
      <c r="C144" s="11"/>
      <c r="D144" s="7" t="s">
        <v>23</v>
      </c>
      <c r="E144" s="42" t="s">
        <v>46</v>
      </c>
      <c r="F144" s="43">
        <v>30</v>
      </c>
      <c r="G144" s="43">
        <v>2</v>
      </c>
      <c r="H144" s="43">
        <v>0</v>
      </c>
      <c r="I144" s="43">
        <v>14</v>
      </c>
      <c r="J144" s="43">
        <v>69</v>
      </c>
      <c r="K144" s="44" t="s">
        <v>47</v>
      </c>
      <c r="L144" s="43">
        <v>1.86</v>
      </c>
    </row>
    <row r="145" spans="1:12" ht="15">
      <c r="A145" s="23"/>
      <c r="B145" s="15"/>
      <c r="C145" s="11"/>
      <c r="D145" s="7" t="s">
        <v>24</v>
      </c>
      <c r="E145" s="42" t="s">
        <v>72</v>
      </c>
      <c r="F145" s="43">
        <v>100</v>
      </c>
      <c r="G145" s="43">
        <v>0</v>
      </c>
      <c r="H145" s="43">
        <v>0</v>
      </c>
      <c r="I145" s="43">
        <v>10</v>
      </c>
      <c r="J145" s="43">
        <v>47</v>
      </c>
      <c r="K145" s="44">
        <v>338</v>
      </c>
      <c r="L145" s="43">
        <v>12.7</v>
      </c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500</v>
      </c>
      <c r="G148" s="19">
        <f t="shared" ref="G148:J148" si="70">SUM(G141:G147)</f>
        <v>19</v>
      </c>
      <c r="H148" s="19">
        <f t="shared" si="70"/>
        <v>28</v>
      </c>
      <c r="I148" s="19">
        <f t="shared" si="70"/>
        <v>74</v>
      </c>
      <c r="J148" s="19">
        <f t="shared" si="70"/>
        <v>635</v>
      </c>
      <c r="K148" s="25"/>
      <c r="L148" s="19">
        <f t="shared" ref="L148" si="71">SUM(L141:L147)</f>
        <v>70</v>
      </c>
    </row>
    <row r="149" spans="1:12" ht="1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 t="shared" ref="G158:J158" si="72">SUM(G149:G157)</f>
        <v>0</v>
      </c>
      <c r="H158" s="19">
        <f t="shared" si="72"/>
        <v>0</v>
      </c>
      <c r="I158" s="19">
        <f t="shared" si="72"/>
        <v>0</v>
      </c>
      <c r="J158" s="19">
        <f t="shared" si="72"/>
        <v>0</v>
      </c>
      <c r="K158" s="25"/>
      <c r="L158" s="19">
        <f t="shared" ref="L158" si="73">SUM(L149:L157)</f>
        <v>0</v>
      </c>
    </row>
    <row r="159" spans="1:12" ht="15">
      <c r="A159" s="29">
        <f>A141</f>
        <v>2</v>
      </c>
      <c r="B159" s="30">
        <f>B141</f>
        <v>3</v>
      </c>
      <c r="C159" s="54" t="s">
        <v>4</v>
      </c>
      <c r="D159" s="55"/>
      <c r="E159" s="31"/>
      <c r="F159" s="32">
        <f>F148+F158</f>
        <v>500</v>
      </c>
      <c r="G159" s="32">
        <f t="shared" ref="G159" si="74">G148+G158</f>
        <v>19</v>
      </c>
      <c r="H159" s="32">
        <f t="shared" ref="H159" si="75">H148+H158</f>
        <v>28</v>
      </c>
      <c r="I159" s="32">
        <f t="shared" ref="I159" si="76">I148+I158</f>
        <v>74</v>
      </c>
      <c r="J159" s="32">
        <f t="shared" ref="J159:L159" si="77">J148+J158</f>
        <v>635</v>
      </c>
      <c r="K159" s="32"/>
      <c r="L159" s="32">
        <f t="shared" si="77"/>
        <v>70</v>
      </c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39" t="s">
        <v>76</v>
      </c>
      <c r="F160" s="40">
        <v>175</v>
      </c>
      <c r="G160" s="40">
        <v>12.3</v>
      </c>
      <c r="H160" s="40">
        <v>29.5</v>
      </c>
      <c r="I160" s="40">
        <v>16.579999999999998</v>
      </c>
      <c r="J160" s="40">
        <v>383</v>
      </c>
      <c r="K160" s="41">
        <v>259</v>
      </c>
      <c r="L160" s="40">
        <v>47.43</v>
      </c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22</v>
      </c>
      <c r="E162" s="42" t="s">
        <v>58</v>
      </c>
      <c r="F162" s="43">
        <v>180</v>
      </c>
      <c r="G162" s="43">
        <v>0</v>
      </c>
      <c r="H162" s="43">
        <v>0</v>
      </c>
      <c r="I162" s="43">
        <v>14</v>
      </c>
      <c r="J162" s="43">
        <v>56</v>
      </c>
      <c r="K162" s="44">
        <v>377</v>
      </c>
      <c r="L162" s="43">
        <v>4.71</v>
      </c>
    </row>
    <row r="163" spans="1:12" ht="15">
      <c r="A163" s="23"/>
      <c r="B163" s="15"/>
      <c r="C163" s="11"/>
      <c r="D163" s="7" t="s">
        <v>23</v>
      </c>
      <c r="E163" s="42" t="s">
        <v>46</v>
      </c>
      <c r="F163" s="43">
        <v>30</v>
      </c>
      <c r="G163" s="43">
        <v>2</v>
      </c>
      <c r="H163" s="43">
        <v>0</v>
      </c>
      <c r="I163" s="43">
        <v>14</v>
      </c>
      <c r="J163" s="43">
        <v>69</v>
      </c>
      <c r="K163" s="44" t="s">
        <v>47</v>
      </c>
      <c r="L163" s="43">
        <v>1.86</v>
      </c>
    </row>
    <row r="164" spans="1:12" ht="15">
      <c r="A164" s="23"/>
      <c r="B164" s="15"/>
      <c r="C164" s="11"/>
      <c r="D164" s="7"/>
      <c r="E164" s="42" t="s">
        <v>61</v>
      </c>
      <c r="F164" s="43">
        <v>20</v>
      </c>
      <c r="G164" s="43">
        <v>5</v>
      </c>
      <c r="H164" s="43">
        <v>6</v>
      </c>
      <c r="I164" s="43">
        <v>0</v>
      </c>
      <c r="J164" s="43">
        <v>72</v>
      </c>
      <c r="K164" s="44">
        <v>15</v>
      </c>
      <c r="L164" s="43">
        <v>10</v>
      </c>
    </row>
    <row r="165" spans="1:12" ht="15">
      <c r="A165" s="23"/>
      <c r="B165" s="15"/>
      <c r="C165" s="11"/>
      <c r="D165" s="7" t="s">
        <v>24</v>
      </c>
      <c r="E165" s="42" t="s">
        <v>52</v>
      </c>
      <c r="F165" s="43">
        <v>100</v>
      </c>
      <c r="G165" s="43">
        <v>0</v>
      </c>
      <c r="H165" s="43">
        <v>0</v>
      </c>
      <c r="I165" s="43">
        <v>10</v>
      </c>
      <c r="J165" s="43">
        <v>47</v>
      </c>
      <c r="K165" s="44">
        <v>338</v>
      </c>
      <c r="L165" s="43">
        <v>6</v>
      </c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4"/>
      <c r="B168" s="17"/>
      <c r="C168" s="8"/>
      <c r="D168" s="18" t="s">
        <v>33</v>
      </c>
      <c r="E168" s="9"/>
      <c r="F168" s="19">
        <f>SUM(F160:F167)</f>
        <v>505</v>
      </c>
      <c r="G168" s="19">
        <f t="shared" ref="G168:J168" si="78">SUM(G160:G167)</f>
        <v>19.3</v>
      </c>
      <c r="H168" s="19">
        <f t="shared" si="78"/>
        <v>35.5</v>
      </c>
      <c r="I168" s="19">
        <f t="shared" si="78"/>
        <v>54.58</v>
      </c>
      <c r="J168" s="19">
        <f t="shared" si="78"/>
        <v>627</v>
      </c>
      <c r="K168" s="25"/>
      <c r="L168" s="19">
        <f t="shared" ref="L168" si="79">SUM(L160:L167)</f>
        <v>70</v>
      </c>
    </row>
    <row r="169" spans="1:12" ht="15">
      <c r="A169" s="26">
        <f>A160</f>
        <v>2</v>
      </c>
      <c r="B169" s="13">
        <f>B160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32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4"/>
      <c r="B178" s="17"/>
      <c r="C178" s="8"/>
      <c r="D178" s="18" t="s">
        <v>33</v>
      </c>
      <c r="E178" s="9"/>
      <c r="F178" s="19">
        <f>SUM(F169:F177)</f>
        <v>0</v>
      </c>
      <c r="G178" s="19">
        <f t="shared" ref="G178:J178" si="80">SUM(G169:G177)</f>
        <v>0</v>
      </c>
      <c r="H178" s="19">
        <f t="shared" si="80"/>
        <v>0</v>
      </c>
      <c r="I178" s="19">
        <f t="shared" si="80"/>
        <v>0</v>
      </c>
      <c r="J178" s="19">
        <f t="shared" si="80"/>
        <v>0</v>
      </c>
      <c r="K178" s="25"/>
      <c r="L178" s="19">
        <f t="shared" ref="L178" si="81">SUM(L169:L177)</f>
        <v>0</v>
      </c>
    </row>
    <row r="179" spans="1:12" ht="15">
      <c r="A179" s="29">
        <f>A160</f>
        <v>2</v>
      </c>
      <c r="B179" s="30">
        <f>B160</f>
        <v>4</v>
      </c>
      <c r="C179" s="54" t="s">
        <v>4</v>
      </c>
      <c r="D179" s="55"/>
      <c r="E179" s="31"/>
      <c r="F179" s="32">
        <f>F168+F178</f>
        <v>505</v>
      </c>
      <c r="G179" s="32">
        <f t="shared" ref="G179" si="82">G168+G178</f>
        <v>19.3</v>
      </c>
      <c r="H179" s="32">
        <f t="shared" ref="H179" si="83">H168+H178</f>
        <v>35.5</v>
      </c>
      <c r="I179" s="32">
        <f t="shared" ref="I179" si="84">I168+I178</f>
        <v>54.58</v>
      </c>
      <c r="J179" s="32">
        <f t="shared" ref="J179:L179" si="85">J168+J178</f>
        <v>627</v>
      </c>
      <c r="K179" s="32"/>
      <c r="L179" s="32">
        <f t="shared" si="85"/>
        <v>70</v>
      </c>
    </row>
    <row r="180" spans="1:12" ht="15">
      <c r="A180" s="20">
        <v>2</v>
      </c>
      <c r="B180" s="21">
        <v>5</v>
      </c>
      <c r="C180" s="22" t="s">
        <v>20</v>
      </c>
      <c r="D180" s="5" t="s">
        <v>21</v>
      </c>
      <c r="E180" s="39" t="s">
        <v>73</v>
      </c>
      <c r="F180" s="40">
        <v>220</v>
      </c>
      <c r="G180" s="40">
        <v>6</v>
      </c>
      <c r="H180" s="40">
        <v>11</v>
      </c>
      <c r="I180" s="40">
        <v>42</v>
      </c>
      <c r="J180" s="40">
        <v>225</v>
      </c>
      <c r="K180" s="41">
        <v>181</v>
      </c>
      <c r="L180" s="40">
        <v>40.04</v>
      </c>
    </row>
    <row r="181" spans="1:12" ht="1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22</v>
      </c>
      <c r="E182" s="42" t="s">
        <v>58</v>
      </c>
      <c r="F182" s="43">
        <v>180</v>
      </c>
      <c r="G182" s="43">
        <v>0</v>
      </c>
      <c r="H182" s="43">
        <v>0</v>
      </c>
      <c r="I182" s="43">
        <v>14</v>
      </c>
      <c r="J182" s="43">
        <v>56</v>
      </c>
      <c r="K182" s="44">
        <v>377</v>
      </c>
      <c r="L182" s="43">
        <v>4.71</v>
      </c>
    </row>
    <row r="183" spans="1:12" ht="15">
      <c r="A183" s="23"/>
      <c r="B183" s="15"/>
      <c r="C183" s="11"/>
      <c r="D183" s="7" t="s">
        <v>23</v>
      </c>
      <c r="E183" s="42" t="s">
        <v>46</v>
      </c>
      <c r="F183" s="43">
        <v>20</v>
      </c>
      <c r="G183" s="43">
        <v>2</v>
      </c>
      <c r="H183" s="43">
        <v>0</v>
      </c>
      <c r="I183" s="43">
        <v>9</v>
      </c>
      <c r="J183" s="43">
        <v>46</v>
      </c>
      <c r="K183" s="44" t="s">
        <v>47</v>
      </c>
      <c r="L183" s="43">
        <v>1.47</v>
      </c>
    </row>
    <row r="184" spans="1:12" ht="15">
      <c r="A184" s="23"/>
      <c r="B184" s="15"/>
      <c r="C184" s="11"/>
      <c r="D184" s="7"/>
      <c r="E184" s="42" t="s">
        <v>74</v>
      </c>
      <c r="F184" s="43">
        <v>40</v>
      </c>
      <c r="G184" s="43">
        <v>5</v>
      </c>
      <c r="H184" s="43">
        <v>5</v>
      </c>
      <c r="I184" s="43">
        <v>0</v>
      </c>
      <c r="J184" s="43">
        <v>63</v>
      </c>
      <c r="K184" s="44">
        <v>209</v>
      </c>
      <c r="L184" s="43">
        <v>15.3</v>
      </c>
    </row>
    <row r="185" spans="1:12" ht="15">
      <c r="A185" s="23"/>
      <c r="B185" s="15"/>
      <c r="C185" s="11"/>
      <c r="D185" s="6"/>
      <c r="E185" s="42" t="s">
        <v>75</v>
      </c>
      <c r="F185" s="43">
        <v>30</v>
      </c>
      <c r="G185" s="43">
        <v>0</v>
      </c>
      <c r="H185" s="43">
        <v>1</v>
      </c>
      <c r="I185" s="43">
        <v>2</v>
      </c>
      <c r="J185" s="43">
        <v>20</v>
      </c>
      <c r="K185" s="44" t="s">
        <v>47</v>
      </c>
      <c r="L185" s="43">
        <v>8.48</v>
      </c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>
      <c r="A187" s="24"/>
      <c r="B187" s="17"/>
      <c r="C187" s="8"/>
      <c r="D187" s="18" t="s">
        <v>33</v>
      </c>
      <c r="E187" s="9"/>
      <c r="F187" s="19">
        <f>SUM(F180:F186)</f>
        <v>490</v>
      </c>
      <c r="G187" s="19">
        <f t="shared" ref="G187:J187" si="86">SUM(G180:G186)</f>
        <v>13</v>
      </c>
      <c r="H187" s="19">
        <f t="shared" si="86"/>
        <v>17</v>
      </c>
      <c r="I187" s="19">
        <f t="shared" si="86"/>
        <v>67</v>
      </c>
      <c r="J187" s="19">
        <f t="shared" si="86"/>
        <v>410</v>
      </c>
      <c r="K187" s="25"/>
      <c r="L187" s="19">
        <f t="shared" ref="L187" si="87">SUM(L180:L186)</f>
        <v>70</v>
      </c>
    </row>
    <row r="188" spans="1:12" ht="1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32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4"/>
      <c r="B197" s="17"/>
      <c r="C197" s="8"/>
      <c r="D197" s="18" t="s">
        <v>33</v>
      </c>
      <c r="E197" s="9"/>
      <c r="F197" s="19">
        <f>SUM(F188:F196)</f>
        <v>0</v>
      </c>
      <c r="G197" s="19">
        <f t="shared" ref="G197:J197" si="88">SUM(G188:G196)</f>
        <v>0</v>
      </c>
      <c r="H197" s="19">
        <f t="shared" si="88"/>
        <v>0</v>
      </c>
      <c r="I197" s="19">
        <f t="shared" si="88"/>
        <v>0</v>
      </c>
      <c r="J197" s="19">
        <f t="shared" si="88"/>
        <v>0</v>
      </c>
      <c r="K197" s="25"/>
      <c r="L197" s="19">
        <f t="shared" ref="L197" si="89">SUM(L188:L196)</f>
        <v>0</v>
      </c>
    </row>
    <row r="198" spans="1:12" ht="15">
      <c r="A198" s="29">
        <f>A180</f>
        <v>2</v>
      </c>
      <c r="B198" s="30">
        <f>B180</f>
        <v>5</v>
      </c>
      <c r="C198" s="54" t="s">
        <v>4</v>
      </c>
      <c r="D198" s="55"/>
      <c r="E198" s="31"/>
      <c r="F198" s="32">
        <f>F187+F197</f>
        <v>490</v>
      </c>
      <c r="G198" s="32">
        <f t="shared" ref="G198" si="90">G187+G197</f>
        <v>13</v>
      </c>
      <c r="H198" s="32">
        <f t="shared" ref="H198" si="91">H187+H197</f>
        <v>17</v>
      </c>
      <c r="I198" s="32">
        <f t="shared" ref="I198" si="92">I187+I197</f>
        <v>67</v>
      </c>
      <c r="J198" s="32">
        <f t="shared" ref="J198:L198" si="93">J187+J197</f>
        <v>410</v>
      </c>
      <c r="K198" s="32"/>
      <c r="L198" s="32">
        <f t="shared" si="93"/>
        <v>70</v>
      </c>
    </row>
    <row r="199" spans="1:12">
      <c r="A199" s="27"/>
      <c r="B199" s="28"/>
      <c r="C199" s="56" t="s">
        <v>5</v>
      </c>
      <c r="D199" s="56"/>
      <c r="E199" s="56"/>
      <c r="F199" s="34">
        <f>(F24+F43+F62+F82+F101+F121+F140+F159+F179+F198)/(IF(F24=0,0,1)+IF(F43=0,0,1)+IF(F62=0,0,1)+IF(F82=0,0,1)+IF(F101=0,0,1)+IF(F121=0,0,1)+IF(F140=0,0,1)+IF(F159=0,0,1)+IF(F179=0,0,1)+IF(F198=0,0,1))</f>
        <v>497</v>
      </c>
      <c r="G199" s="34">
        <f>(G24+G43+G62+G82+G101+G121+G140+G159+G179+G198)/(IF(G24=0,0,1)+IF(G43=0,0,1)+IF(G62=0,0,1)+IF(G82=0,0,1)+IF(G101=0,0,1)+IF(G121=0,0,1)+IF(G140=0,0,1)+IF(G159=0,0,1)+IF(G179=0,0,1)+IF(G198=0,0,1))</f>
        <v>20.93</v>
      </c>
      <c r="H199" s="34">
        <f>(H24+H43+H62+H82+H101+H121+H140+H159+H179+H198)/(IF(H24=0,0,1)+IF(H43=0,0,1)+IF(H62=0,0,1)+IF(H82=0,0,1)+IF(H101=0,0,1)+IF(H121=0,0,1)+IF(H140=0,0,1)+IF(H159=0,0,1)+IF(H179=0,0,1)+IF(H198=0,0,1))</f>
        <v>25.05</v>
      </c>
      <c r="I199" s="34">
        <f>(I24+I43+I62+I82+I101+I121+I140+I159+I179+I198)/(IF(I24=0,0,1)+IF(I43=0,0,1)+IF(I62=0,0,1)+IF(I82=0,0,1)+IF(I101=0,0,1)+IF(I121=0,0,1)+IF(I140=0,0,1)+IF(I159=0,0,1)+IF(I179=0,0,1)+IF(I198=0,0,1))</f>
        <v>67.358000000000004</v>
      </c>
      <c r="J199" s="34">
        <f>(J24+J43+J62+J82+J101+J121+J140+J159+J179+J198)/(IF(J24=0,0,1)+IF(J43=0,0,1)+IF(J62=0,0,1)+IF(J82=0,0,1)+IF(J101=0,0,1)+IF(J121=0,0,1)+IF(J140=0,0,1)+IF(J159=0,0,1)+IF(J179=0,0,1)+IF(J198=0,0,1))</f>
        <v>580.5</v>
      </c>
      <c r="K199" s="34"/>
      <c r="L199" s="34">
        <f>(L24+L43+L62+L82+L101+L121+L140+L159+L179+L198)/(IF(L24=0,0,1)+IF(L43=0,0,1)+IF(L62=0,0,1)+IF(L82=0,0,1)+IF(L101=0,0,1)+IF(L121=0,0,1)+IF(L140=0,0,1)+IF(L159=0,0,1)+IF(L179=0,0,1)+IF(L198=0,0,1))</f>
        <v>70</v>
      </c>
    </row>
  </sheetData>
  <mergeCells count="14">
    <mergeCell ref="C82:D82"/>
    <mergeCell ref="C101:D101"/>
    <mergeCell ref="C24:D24"/>
    <mergeCell ref="C199:E199"/>
    <mergeCell ref="C198:D198"/>
    <mergeCell ref="C121:D121"/>
    <mergeCell ref="C140:D140"/>
    <mergeCell ref="C159:D159"/>
    <mergeCell ref="C179:D179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2024-01-24T10:16:22Z</dcterms:modified>
</cp:coreProperties>
</file>