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6" i="1" l="1"/>
  <c r="C116" i="1"/>
  <c r="D116" i="1"/>
  <c r="E116" i="1"/>
  <c r="F116" i="1"/>
  <c r="G116" i="1"/>
  <c r="I116" i="1"/>
  <c r="B104" i="1"/>
  <c r="C104" i="1"/>
  <c r="D104" i="1"/>
  <c r="E104" i="1"/>
  <c r="F104" i="1"/>
  <c r="G104" i="1"/>
  <c r="I104" i="1"/>
  <c r="B93" i="1"/>
  <c r="C93" i="1"/>
  <c r="D93" i="1"/>
  <c r="E93" i="1"/>
  <c r="F93" i="1"/>
  <c r="G93" i="1"/>
  <c r="I93" i="1"/>
  <c r="C80" i="1"/>
  <c r="D80" i="1"/>
  <c r="E80" i="1"/>
  <c r="F80" i="1"/>
  <c r="G80" i="1"/>
  <c r="I80" i="1"/>
  <c r="C78" i="1"/>
  <c r="D78" i="1"/>
  <c r="E78" i="1"/>
  <c r="F78" i="1"/>
  <c r="G78" i="1"/>
  <c r="I78" i="1"/>
  <c r="C79" i="1"/>
  <c r="D79" i="1"/>
  <c r="E79" i="1"/>
  <c r="F79" i="1"/>
  <c r="G79" i="1"/>
  <c r="I79" i="1"/>
  <c r="E13" i="1" l="1"/>
  <c r="F71" i="1" l="1"/>
  <c r="E71" i="1"/>
  <c r="D71" i="1"/>
  <c r="C71" i="1"/>
  <c r="G117" i="1" l="1"/>
  <c r="F117" i="1"/>
  <c r="E117" i="1"/>
  <c r="D117" i="1"/>
  <c r="C117" i="1"/>
  <c r="D118" i="1" l="1"/>
  <c r="G13" i="1"/>
  <c r="F13" i="1"/>
  <c r="D13" i="1"/>
  <c r="C13" i="1"/>
  <c r="G81" i="1" l="1"/>
  <c r="D81" i="1"/>
  <c r="E81" i="1"/>
  <c r="F81" i="1"/>
  <c r="C81" i="1"/>
  <c r="D106" i="1"/>
  <c r="G106" i="1"/>
  <c r="G107" i="1" s="1"/>
  <c r="F106" i="1"/>
  <c r="F107" i="1" s="1"/>
  <c r="E106" i="1"/>
  <c r="E107" i="1" s="1"/>
  <c r="C106" i="1"/>
  <c r="C107" i="1" s="1"/>
  <c r="D107" i="1"/>
  <c r="G71" i="1"/>
  <c r="G72" i="1" s="1"/>
  <c r="F72" i="1"/>
  <c r="E72" i="1"/>
  <c r="D72" i="1"/>
  <c r="C72" i="1"/>
  <c r="D59" i="1" l="1"/>
  <c r="D47" i="1"/>
  <c r="D33" i="1"/>
  <c r="D23" i="1"/>
  <c r="D96" i="1"/>
  <c r="G47" i="1"/>
  <c r="F47" i="1"/>
  <c r="E47" i="1"/>
  <c r="C47" i="1"/>
  <c r="D119" i="1" l="1"/>
  <c r="G23" i="1"/>
  <c r="G24" i="1" s="1"/>
  <c r="F23" i="1"/>
  <c r="F24" i="1" s="1"/>
  <c r="D24" i="1"/>
  <c r="E23" i="1"/>
  <c r="E24" i="1" s="1"/>
  <c r="C23" i="1"/>
  <c r="C14" i="1"/>
  <c r="C24" i="1" l="1"/>
  <c r="G118" i="1"/>
  <c r="E118" i="1"/>
  <c r="F118" i="1"/>
  <c r="C118" i="1"/>
  <c r="G96" i="1"/>
  <c r="G97" i="1" s="1"/>
  <c r="D97" i="1"/>
  <c r="E96" i="1"/>
  <c r="E97" i="1" s="1"/>
  <c r="F96" i="1"/>
  <c r="F97" i="1" s="1"/>
  <c r="C96" i="1"/>
  <c r="C97" i="1" s="1"/>
  <c r="G82" i="1"/>
  <c r="D82" i="1"/>
  <c r="E82" i="1"/>
  <c r="F82" i="1"/>
  <c r="C82" i="1"/>
  <c r="G59" i="1"/>
  <c r="G60" i="1" s="1"/>
  <c r="D60" i="1"/>
  <c r="E59" i="1"/>
  <c r="E60" i="1" s="1"/>
  <c r="F59" i="1"/>
  <c r="F60" i="1" s="1"/>
  <c r="C59" i="1"/>
  <c r="C60" i="1" s="1"/>
  <c r="G48" i="1"/>
  <c r="D48" i="1"/>
  <c r="E48" i="1"/>
  <c r="F48" i="1"/>
  <c r="C48" i="1"/>
  <c r="G34" i="1"/>
  <c r="D34" i="1"/>
  <c r="E34" i="1"/>
  <c r="F34" i="1"/>
  <c r="C34" i="1"/>
  <c r="G33" i="1"/>
  <c r="F33" i="1"/>
  <c r="E33" i="1"/>
  <c r="C33" i="1"/>
  <c r="G14" i="1"/>
  <c r="F14" i="1"/>
  <c r="E14" i="1"/>
  <c r="D14" i="1"/>
  <c r="G119" i="1" l="1"/>
  <c r="C119" i="1"/>
  <c r="F119" i="1"/>
  <c r="E119" i="1"/>
</calcChain>
</file>

<file path=xl/sharedStrings.xml><?xml version="1.0" encoding="utf-8"?>
<sst xmlns="http://schemas.openxmlformats.org/spreadsheetml/2006/main" count="196" uniqueCount="58">
  <si>
    <t>Примерное 10-ти дневное М Е Н Ю  -ГОРЯЧИЙ 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</si>
  <si>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</si>
  <si>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</si>
  <si>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</si>
  <si>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</si>
  <si>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</si>
  <si>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</si>
  <si>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</si>
  <si>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</si>
  <si>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</si>
  <si>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</si>
  <si>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</si>
  <si>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Макаронные изделия отварные с маслом</t>
  </si>
  <si>
    <t>Гуляш</t>
  </si>
  <si>
    <t>Хлеб пшеничный</t>
  </si>
  <si>
    <t>Н</t>
  </si>
  <si>
    <t>ИТОГО ЗА ЗАВТРАК:</t>
  </si>
  <si>
    <t>ИТОГО ЗА ДЕНЬ:</t>
  </si>
  <si>
    <t xml:space="preserve"> № рецептуры</t>
  </si>
  <si>
    <t xml:space="preserve">  День 2</t>
  </si>
  <si>
    <t>Пюре картофельное</t>
  </si>
  <si>
    <t>Фрукты</t>
  </si>
  <si>
    <t xml:space="preserve">  День 3</t>
  </si>
  <si>
    <t xml:space="preserve"> </t>
  </si>
  <si>
    <t> Завтрак</t>
  </si>
  <si>
    <t>Фрукты свежие</t>
  </si>
  <si>
    <t xml:space="preserve">  День 4</t>
  </si>
  <si>
    <t xml:space="preserve">  День 5</t>
  </si>
  <si>
    <t>Неделя 2 День 1</t>
  </si>
  <si>
    <t>Каша рассыпчатая гречневая</t>
  </si>
  <si>
    <t xml:space="preserve"> День 3</t>
  </si>
  <si>
    <t>Котлеты рубленные из бройлер-цыплят</t>
  </si>
  <si>
    <t>Плов из птицы</t>
  </si>
  <si>
    <t xml:space="preserve">  Сборник рецептур на продукцию для обучающихся во всех образовательных учреждениях.     Под редакцией   М.П. Могильного и В.А.Тутельяна.</t>
  </si>
  <si>
    <t>Среднее значение за период:</t>
  </si>
  <si>
    <t>Сыр порциями</t>
  </si>
  <si>
    <t>сыр порциями</t>
  </si>
  <si>
    <t>Жаркое по домашнему</t>
  </si>
  <si>
    <t>Промышленное Кондитерсное изделие</t>
  </si>
  <si>
    <t xml:space="preserve">Бутерброд с маслом </t>
  </si>
  <si>
    <t>Овощи натуральные свежие</t>
  </si>
  <si>
    <t>-</t>
  </si>
  <si>
    <t>279/331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</si>
  <si>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</si>
  <si>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</si>
  <si>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</si>
  <si>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Каша рассыпчатая пшеничная</t>
  </si>
  <si>
    <t>Овощи  (свекла отвар)</t>
  </si>
  <si>
    <t xml:space="preserve"> День4</t>
  </si>
  <si>
    <t>Тефтели в сметанно- томатном соусе</t>
  </si>
  <si>
    <t>Напиток с витаминами Витошка</t>
  </si>
  <si>
    <t>для учащихся 7-11лет  на 2023 – 2024 учебного года   Осень-Зима, Весна-Лето</t>
  </si>
  <si>
    <t>Утверждаю :                                                                                                       Директор МБОУ ________________ сош ______________________________.                                                                             « 01» сентября  2023года.</t>
  </si>
  <si>
    <t>Чай с лимоном</t>
  </si>
  <si>
    <t>Свекла отварная</t>
  </si>
  <si>
    <t>Сельдьс луком</t>
  </si>
  <si>
    <t>Сок витаминизированный</t>
  </si>
  <si>
    <t>Вареники ленивые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</si>
</sst>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Border="1"/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top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topLeftCell="A103" workbookViewId="0">
      <selection activeCell="A23" sqref="A22:B23"/>
    </sheetView>
  </sheetViews>
  <sheetFormatPr defaultRowHeight="15" x14ac:dyDescent="0.25"/>
  <cols>
    <col min="2" max="2" width="28.42578125" customWidth="1"/>
    <col min="6" max="6" width="10.28515625" customWidth="1"/>
  </cols>
  <sheetData>
    <row r="1" spans="1:11" ht="70.5" customHeight="1" x14ac:dyDescent="0.25">
      <c r="A1" s="75" t="s">
        <v>52</v>
      </c>
      <c r="B1" s="76"/>
      <c r="C1" s="76"/>
      <c r="D1" s="76"/>
      <c r="E1" s="76"/>
      <c r="F1" s="76"/>
      <c r="G1" s="76"/>
      <c r="H1" s="76"/>
      <c r="I1" s="76"/>
      <c r="J1" s="77"/>
      <c r="K1" s="2"/>
    </row>
    <row r="2" spans="1:11" ht="17.25" customHeight="1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2"/>
      <c r="K2" s="3"/>
    </row>
    <row r="3" spans="1:11" ht="17.25" customHeight="1" x14ac:dyDescent="0.25">
      <c r="A3" s="70" t="s">
        <v>51</v>
      </c>
      <c r="B3" s="71"/>
      <c r="C3" s="71"/>
      <c r="D3" s="71"/>
      <c r="E3" s="71"/>
      <c r="F3" s="71"/>
      <c r="G3" s="71"/>
      <c r="H3" s="71"/>
      <c r="I3" s="71"/>
      <c r="J3" s="72"/>
      <c r="K3" s="3"/>
    </row>
    <row r="4" spans="1:11" ht="51.75" customHeight="1" x14ac:dyDescent="0.25">
      <c r="A4" s="70" t="s">
        <v>33</v>
      </c>
      <c r="B4" s="71"/>
      <c r="C4" s="71"/>
      <c r="D4" s="71"/>
      <c r="E4" s="71"/>
      <c r="F4" s="71"/>
      <c r="G4" s="71"/>
      <c r="H4" s="71"/>
      <c r="I4" s="71"/>
      <c r="J4" s="72"/>
      <c r="K4" s="3"/>
    </row>
    <row r="5" spans="1:11" ht="30" customHeight="1" x14ac:dyDescent="0.25">
      <c r="A5" s="67" t="s">
        <v>1</v>
      </c>
      <c r="B5" s="67" t="s">
        <v>2</v>
      </c>
      <c r="C5" s="67" t="s">
        <v>3</v>
      </c>
      <c r="D5" s="69" t="s">
        <v>4</v>
      </c>
      <c r="E5" s="69"/>
      <c r="F5" s="69"/>
      <c r="G5" s="69" t="s">
        <v>5</v>
      </c>
      <c r="H5" s="69"/>
      <c r="I5" s="69" t="s">
        <v>6</v>
      </c>
      <c r="J5" s="69"/>
      <c r="K5" s="4"/>
    </row>
    <row r="6" spans="1:11" x14ac:dyDescent="0.25">
      <c r="A6" s="67"/>
      <c r="B6" s="67"/>
      <c r="C6" s="67"/>
      <c r="D6" s="7" t="s">
        <v>7</v>
      </c>
      <c r="E6" s="7" t="s">
        <v>8</v>
      </c>
      <c r="F6" s="7" t="s">
        <v>9</v>
      </c>
      <c r="G6" s="84"/>
      <c r="H6" s="84"/>
      <c r="I6" s="84"/>
      <c r="J6" s="84"/>
      <c r="K6" s="1"/>
    </row>
    <row r="7" spans="1:11" ht="30" x14ac:dyDescent="0.25">
      <c r="A7" s="7" t="s">
        <v>10</v>
      </c>
      <c r="B7" s="35" t="s">
        <v>40</v>
      </c>
      <c r="C7" s="8">
        <v>60</v>
      </c>
      <c r="D7" s="8">
        <v>0.42</v>
      </c>
      <c r="E7" s="8">
        <v>0.06</v>
      </c>
      <c r="F7" s="8">
        <v>1.1399999999999999</v>
      </c>
      <c r="G7" s="65">
        <v>7.2</v>
      </c>
      <c r="H7" s="65"/>
      <c r="I7" s="65">
        <v>71</v>
      </c>
      <c r="J7" s="65"/>
      <c r="K7" s="1"/>
    </row>
    <row r="8" spans="1:11" ht="30.75" customHeight="1" x14ac:dyDescent="0.25">
      <c r="A8" s="80" t="s">
        <v>11</v>
      </c>
      <c r="B8" s="5" t="s">
        <v>12</v>
      </c>
      <c r="C8" s="8">
        <v>100</v>
      </c>
      <c r="D8" s="8">
        <v>3.64</v>
      </c>
      <c r="E8" s="8">
        <v>3.86</v>
      </c>
      <c r="F8" s="8">
        <v>20.309999999999999</v>
      </c>
      <c r="G8" s="65">
        <v>130.47999999999999</v>
      </c>
      <c r="H8" s="65"/>
      <c r="I8" s="65">
        <v>203</v>
      </c>
      <c r="J8" s="65"/>
      <c r="K8" s="1"/>
    </row>
    <row r="9" spans="1:11" ht="20.25" customHeight="1" x14ac:dyDescent="0.25">
      <c r="A9" s="81"/>
      <c r="B9" s="5" t="s">
        <v>13</v>
      </c>
      <c r="C9" s="8">
        <v>100</v>
      </c>
      <c r="D9" s="8">
        <v>10.64</v>
      </c>
      <c r="E9" s="8">
        <v>28.19</v>
      </c>
      <c r="F9" s="8">
        <v>2.89</v>
      </c>
      <c r="G9" s="65">
        <v>309</v>
      </c>
      <c r="H9" s="65"/>
      <c r="I9" s="65">
        <v>260</v>
      </c>
      <c r="J9" s="65"/>
      <c r="K9" s="1"/>
    </row>
    <row r="10" spans="1:11" ht="18" customHeight="1" x14ac:dyDescent="0.25">
      <c r="A10" s="81"/>
      <c r="B10" s="5" t="s">
        <v>14</v>
      </c>
      <c r="C10" s="8">
        <v>30</v>
      </c>
      <c r="D10" s="8">
        <v>2.2799999999999998</v>
      </c>
      <c r="E10" s="8">
        <v>0.24</v>
      </c>
      <c r="F10" s="8">
        <v>14.1</v>
      </c>
      <c r="G10" s="65">
        <v>69</v>
      </c>
      <c r="H10" s="65"/>
      <c r="I10" s="91" t="s">
        <v>15</v>
      </c>
      <c r="J10" s="65"/>
      <c r="K10" s="1"/>
    </row>
    <row r="11" spans="1:11" ht="35.25" customHeight="1" x14ac:dyDescent="0.25">
      <c r="A11" s="81"/>
      <c r="B11" s="51" t="s">
        <v>50</v>
      </c>
      <c r="C11" s="8">
        <v>180</v>
      </c>
      <c r="D11" s="8">
        <v>0</v>
      </c>
      <c r="E11" s="8">
        <v>0</v>
      </c>
      <c r="F11" s="8">
        <v>17.100000000000001</v>
      </c>
      <c r="G11" s="65">
        <v>72</v>
      </c>
      <c r="H11" s="65"/>
      <c r="I11" s="65">
        <v>507</v>
      </c>
      <c r="J11" s="65"/>
      <c r="K11" s="1"/>
    </row>
    <row r="12" spans="1:11" ht="30" x14ac:dyDescent="0.25">
      <c r="A12" s="82"/>
      <c r="B12" s="31" t="s">
        <v>38</v>
      </c>
      <c r="C12" s="29">
        <v>30</v>
      </c>
      <c r="D12" s="29">
        <v>6.15</v>
      </c>
      <c r="E12" s="29">
        <v>3.45</v>
      </c>
      <c r="F12" s="29">
        <v>19.8</v>
      </c>
      <c r="G12" s="52">
        <v>98</v>
      </c>
      <c r="H12" s="53"/>
      <c r="I12" s="83" t="s">
        <v>15</v>
      </c>
      <c r="J12" s="53"/>
      <c r="K12" s="1"/>
    </row>
    <row r="13" spans="1:11" ht="18.75" customHeight="1" x14ac:dyDescent="0.25">
      <c r="A13" s="86" t="s">
        <v>16</v>
      </c>
      <c r="B13" s="87"/>
      <c r="C13" s="10">
        <f>C7+C8+C9+C10+C11+C12</f>
        <v>500</v>
      </c>
      <c r="D13" s="33">
        <f>D7+D8+D9+D10+D11+D12</f>
        <v>23.130000000000003</v>
      </c>
      <c r="E13" s="33">
        <f>E7+E8+E9+E10+E11+E12</f>
        <v>35.800000000000004</v>
      </c>
      <c r="F13" s="10">
        <f>F7+F8+F9+F10+F11+F12</f>
        <v>75.34</v>
      </c>
      <c r="G13" s="73">
        <f>G7+G8+G9+G10+G11+G12</f>
        <v>685.68</v>
      </c>
      <c r="H13" s="74"/>
      <c r="I13" s="61"/>
      <c r="J13" s="61"/>
      <c r="K13" s="1"/>
    </row>
    <row r="14" spans="1:11" ht="18.75" customHeight="1" x14ac:dyDescent="0.25">
      <c r="A14" s="86" t="s">
        <v>17</v>
      </c>
      <c r="B14" s="87"/>
      <c r="C14" s="10">
        <f>C13</f>
        <v>500</v>
      </c>
      <c r="D14" s="28">
        <f t="shared" ref="D14:F14" si="0">D13</f>
        <v>23.130000000000003</v>
      </c>
      <c r="E14" s="28">
        <f t="shared" si="0"/>
        <v>35.800000000000004</v>
      </c>
      <c r="F14" s="28">
        <f t="shared" si="0"/>
        <v>75.34</v>
      </c>
      <c r="G14" s="73">
        <f>G13</f>
        <v>685.68</v>
      </c>
      <c r="H14" s="74"/>
      <c r="I14" s="60"/>
      <c r="J14" s="60"/>
      <c r="K14" s="2"/>
    </row>
    <row r="15" spans="1:11" ht="73.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2"/>
    </row>
    <row r="16" spans="1:11" ht="30" customHeight="1" x14ac:dyDescent="0.25">
      <c r="A16" s="98" t="s">
        <v>1</v>
      </c>
      <c r="B16" s="98" t="s">
        <v>2</v>
      </c>
      <c r="C16" s="98" t="s">
        <v>3</v>
      </c>
      <c r="D16" s="90" t="s">
        <v>4</v>
      </c>
      <c r="E16" s="90"/>
      <c r="F16" s="90"/>
      <c r="G16" s="90" t="s">
        <v>5</v>
      </c>
      <c r="H16" s="90"/>
      <c r="I16" s="90" t="s">
        <v>18</v>
      </c>
      <c r="J16" s="90"/>
      <c r="K16" s="2"/>
    </row>
    <row r="17" spans="1:11" x14ac:dyDescent="0.25">
      <c r="A17" s="98"/>
      <c r="B17" s="98"/>
      <c r="C17" s="98"/>
      <c r="D17" s="5" t="s">
        <v>7</v>
      </c>
      <c r="E17" s="5" t="s">
        <v>8</v>
      </c>
      <c r="F17" s="5" t="s">
        <v>9</v>
      </c>
      <c r="G17" s="84"/>
      <c r="H17" s="84"/>
      <c r="I17" s="84"/>
      <c r="J17" s="84"/>
      <c r="K17" s="1"/>
    </row>
    <row r="18" spans="1:11" x14ac:dyDescent="0.25">
      <c r="A18" s="5" t="s">
        <v>19</v>
      </c>
      <c r="B18" s="31" t="s">
        <v>39</v>
      </c>
      <c r="C18" s="8">
        <v>40</v>
      </c>
      <c r="D18" s="8">
        <v>2.36</v>
      </c>
      <c r="E18" s="8">
        <v>7.49</v>
      </c>
      <c r="F18" s="8">
        <v>14.89</v>
      </c>
      <c r="G18" s="65">
        <v>136</v>
      </c>
      <c r="H18" s="65"/>
      <c r="I18" s="65">
        <v>1</v>
      </c>
      <c r="J18" s="65"/>
      <c r="K18" s="1"/>
    </row>
    <row r="19" spans="1:11" ht="30" x14ac:dyDescent="0.25">
      <c r="A19" s="99" t="s">
        <v>11</v>
      </c>
      <c r="B19" s="107" t="s">
        <v>57</v>
      </c>
      <c r="C19" s="8">
        <v>155</v>
      </c>
      <c r="D19" s="8">
        <v>21.95</v>
      </c>
      <c r="E19" s="8">
        <v>15.75</v>
      </c>
      <c r="F19" s="8">
        <v>20.420000000000002</v>
      </c>
      <c r="G19" s="65">
        <v>331.48</v>
      </c>
      <c r="H19" s="65"/>
      <c r="I19" s="96">
        <v>218</v>
      </c>
      <c r="J19" s="65"/>
      <c r="K19" s="1"/>
    </row>
    <row r="20" spans="1:11" x14ac:dyDescent="0.25">
      <c r="A20" s="65"/>
      <c r="B20" s="51" t="s">
        <v>53</v>
      </c>
      <c r="C20" s="8">
        <v>180</v>
      </c>
      <c r="D20" s="8">
        <v>0.11</v>
      </c>
      <c r="E20" s="8">
        <v>0.01</v>
      </c>
      <c r="F20" s="8">
        <v>13.68</v>
      </c>
      <c r="G20" s="65">
        <v>55.8</v>
      </c>
      <c r="H20" s="65"/>
      <c r="I20" s="65">
        <v>377</v>
      </c>
      <c r="J20" s="65"/>
      <c r="K20" s="1"/>
    </row>
    <row r="21" spans="1:11" x14ac:dyDescent="0.25">
      <c r="A21" s="65"/>
      <c r="B21" s="31" t="s">
        <v>21</v>
      </c>
      <c r="C21" s="8">
        <v>125</v>
      </c>
      <c r="D21" s="8">
        <v>0.5</v>
      </c>
      <c r="E21" s="8">
        <v>0.5</v>
      </c>
      <c r="F21" s="8">
        <v>11.76</v>
      </c>
      <c r="G21" s="65">
        <v>58.75</v>
      </c>
      <c r="H21" s="65"/>
      <c r="I21" s="65">
        <v>338</v>
      </c>
      <c r="J21" s="65"/>
      <c r="K21" s="1"/>
    </row>
    <row r="22" spans="1:11" x14ac:dyDescent="0.25">
      <c r="A22" s="5"/>
      <c r="B22" s="31"/>
      <c r="C22" s="8"/>
      <c r="D22" s="8"/>
      <c r="E22" s="8"/>
      <c r="F22" s="8"/>
      <c r="G22" s="65"/>
      <c r="H22" s="65"/>
      <c r="I22" s="65"/>
      <c r="J22" s="65"/>
      <c r="K22" s="1"/>
    </row>
    <row r="23" spans="1:11" ht="18" customHeight="1" x14ac:dyDescent="0.25">
      <c r="A23" s="86" t="s">
        <v>16</v>
      </c>
      <c r="B23" s="87"/>
      <c r="C23" s="10">
        <f>C18+C19+C20+C21+C22</f>
        <v>500</v>
      </c>
      <c r="D23" s="28">
        <f>D18+D19+D20+D21+D22</f>
        <v>24.919999999999998</v>
      </c>
      <c r="E23" s="28">
        <f t="shared" ref="E23:F23" si="1">E18+E19+E20+E21+E22</f>
        <v>23.750000000000004</v>
      </c>
      <c r="F23" s="28">
        <f t="shared" si="1"/>
        <v>60.75</v>
      </c>
      <c r="G23" s="73">
        <f t="shared" ref="G23" si="2">G18+G19+G20+G21+G22</f>
        <v>582.03</v>
      </c>
      <c r="H23" s="74"/>
      <c r="I23" s="61"/>
      <c r="J23" s="61"/>
      <c r="K23" s="1"/>
    </row>
    <row r="24" spans="1:11" ht="14.25" customHeight="1" x14ac:dyDescent="0.25">
      <c r="A24" s="86" t="s">
        <v>17</v>
      </c>
      <c r="B24" s="87"/>
      <c r="C24" s="10">
        <f>C23</f>
        <v>500</v>
      </c>
      <c r="D24" s="28">
        <f t="shared" ref="D24:F24" si="3">D23</f>
        <v>24.919999999999998</v>
      </c>
      <c r="E24" s="28">
        <f t="shared" si="3"/>
        <v>23.750000000000004</v>
      </c>
      <c r="F24" s="28">
        <f t="shared" si="3"/>
        <v>60.75</v>
      </c>
      <c r="G24" s="73">
        <f t="shared" ref="G24" si="4">G23</f>
        <v>582.03</v>
      </c>
      <c r="H24" s="74"/>
      <c r="I24" s="61"/>
      <c r="J24" s="61"/>
      <c r="K24" s="2"/>
    </row>
    <row r="25" spans="1:11" ht="51" customHeight="1" x14ac:dyDescent="0.25">
      <c r="A25" s="52"/>
      <c r="B25" s="79"/>
      <c r="C25" s="79"/>
      <c r="D25" s="79"/>
      <c r="E25" s="79"/>
      <c r="F25" s="79"/>
      <c r="G25" s="79"/>
      <c r="H25" s="79"/>
      <c r="I25" s="79"/>
      <c r="J25" s="53"/>
      <c r="K25" s="2"/>
    </row>
    <row r="26" spans="1:11" ht="30" customHeight="1" x14ac:dyDescent="0.25">
      <c r="A26" s="67" t="s">
        <v>1</v>
      </c>
      <c r="B26" s="67" t="s">
        <v>2</v>
      </c>
      <c r="C26" s="67" t="s">
        <v>3</v>
      </c>
      <c r="D26" s="69" t="s">
        <v>4</v>
      </c>
      <c r="E26" s="69"/>
      <c r="F26" s="69"/>
      <c r="G26" s="69" t="s">
        <v>5</v>
      </c>
      <c r="H26" s="69"/>
      <c r="I26" s="69" t="s">
        <v>6</v>
      </c>
      <c r="J26" s="69"/>
      <c r="K26" s="4"/>
    </row>
    <row r="27" spans="1:11" x14ac:dyDescent="0.25">
      <c r="A27" s="67"/>
      <c r="B27" s="67"/>
      <c r="C27" s="67"/>
      <c r="D27" s="7" t="s">
        <v>7</v>
      </c>
      <c r="E27" s="7" t="s">
        <v>8</v>
      </c>
      <c r="F27" s="7" t="s">
        <v>9</v>
      </c>
      <c r="G27" s="84"/>
      <c r="H27" s="84"/>
      <c r="I27" s="84"/>
      <c r="J27" s="84"/>
      <c r="K27" s="1"/>
    </row>
    <row r="28" spans="1:11" x14ac:dyDescent="0.25">
      <c r="A28" s="7" t="s">
        <v>22</v>
      </c>
      <c r="B28" s="35" t="s">
        <v>40</v>
      </c>
      <c r="C28" s="8">
        <v>60</v>
      </c>
      <c r="D28" s="8">
        <v>0.66</v>
      </c>
      <c r="E28" s="8">
        <v>0.12</v>
      </c>
      <c r="F28" s="8">
        <v>2.2799999999999998</v>
      </c>
      <c r="G28" s="65">
        <v>13.2</v>
      </c>
      <c r="H28" s="65"/>
      <c r="I28" s="65">
        <v>71</v>
      </c>
      <c r="J28" s="65"/>
      <c r="K28" s="1"/>
    </row>
    <row r="29" spans="1:11" x14ac:dyDescent="0.25">
      <c r="A29" s="9" t="s">
        <v>23</v>
      </c>
      <c r="B29" s="5" t="s">
        <v>32</v>
      </c>
      <c r="C29" s="8">
        <v>200</v>
      </c>
      <c r="D29" s="8">
        <v>16.89</v>
      </c>
      <c r="E29" s="8">
        <v>9.8699999999999992</v>
      </c>
      <c r="F29" s="8">
        <v>36.450000000000003</v>
      </c>
      <c r="G29" s="65">
        <v>302.67</v>
      </c>
      <c r="H29" s="65"/>
      <c r="I29" s="65">
        <v>291</v>
      </c>
      <c r="J29" s="65"/>
      <c r="K29" s="1"/>
    </row>
    <row r="30" spans="1:11" ht="30" x14ac:dyDescent="0.25">
      <c r="A30" s="60" t="s">
        <v>24</v>
      </c>
      <c r="B30" s="51" t="s">
        <v>50</v>
      </c>
      <c r="C30" s="8">
        <v>200</v>
      </c>
      <c r="D30" s="8">
        <v>0</v>
      </c>
      <c r="E30" s="8">
        <v>0</v>
      </c>
      <c r="F30" s="8">
        <v>19</v>
      </c>
      <c r="G30" s="65">
        <v>80</v>
      </c>
      <c r="H30" s="65"/>
      <c r="I30" s="65">
        <v>507</v>
      </c>
      <c r="J30" s="65"/>
      <c r="K30" s="1"/>
    </row>
    <row r="31" spans="1:11" x14ac:dyDescent="0.25">
      <c r="A31" s="60"/>
      <c r="B31" s="5" t="s">
        <v>14</v>
      </c>
      <c r="C31" s="8">
        <v>40</v>
      </c>
      <c r="D31" s="8">
        <v>3.04</v>
      </c>
      <c r="E31" s="8">
        <v>0.32</v>
      </c>
      <c r="F31" s="8">
        <v>18.8</v>
      </c>
      <c r="G31" s="65">
        <v>92</v>
      </c>
      <c r="H31" s="65"/>
      <c r="I31" s="65" t="s">
        <v>15</v>
      </c>
      <c r="J31" s="65"/>
      <c r="K31" s="1"/>
    </row>
    <row r="32" spans="1:11" x14ac:dyDescent="0.25">
      <c r="A32" s="12"/>
      <c r="B32" s="5"/>
      <c r="C32" s="8"/>
      <c r="D32" s="8"/>
      <c r="E32" s="8"/>
      <c r="F32" s="8"/>
      <c r="G32" s="65"/>
      <c r="H32" s="65"/>
      <c r="I32" s="65">
        <v>338</v>
      </c>
      <c r="J32" s="65"/>
      <c r="K32" s="1"/>
    </row>
    <row r="33" spans="1:11" x14ac:dyDescent="0.25">
      <c r="A33" s="86" t="s">
        <v>16</v>
      </c>
      <c r="B33" s="87"/>
      <c r="C33" s="10">
        <f>C28+C29+C30+C31+C32</f>
        <v>500</v>
      </c>
      <c r="D33" s="10">
        <f>D28+D29+D30+D31+D32</f>
        <v>20.59</v>
      </c>
      <c r="E33" s="10">
        <f>E28+E29+E30+E31+E32</f>
        <v>10.309999999999999</v>
      </c>
      <c r="F33" s="10">
        <f>F28+F29+F30+F31+F32</f>
        <v>76.53</v>
      </c>
      <c r="G33" s="73">
        <f t="shared" ref="G33" si="5">G28+G29+G30+G31+G32</f>
        <v>487.87</v>
      </c>
      <c r="H33" s="74"/>
      <c r="I33" s="61"/>
      <c r="J33" s="61"/>
      <c r="K33" s="1"/>
    </row>
    <row r="34" spans="1:11" ht="24.75" customHeight="1" x14ac:dyDescent="0.25">
      <c r="A34" s="86" t="s">
        <v>17</v>
      </c>
      <c r="B34" s="87"/>
      <c r="C34" s="17">
        <f>C28+C29+C30+C31+C32</f>
        <v>500</v>
      </c>
      <c r="D34" s="17">
        <f t="shared" ref="D34:G34" si="6">D28+D29+D30+D31+D32</f>
        <v>20.59</v>
      </c>
      <c r="E34" s="17">
        <f t="shared" si="6"/>
        <v>10.309999999999999</v>
      </c>
      <c r="F34" s="17">
        <f t="shared" si="6"/>
        <v>76.53</v>
      </c>
      <c r="G34" s="62">
        <f t="shared" si="6"/>
        <v>487.87</v>
      </c>
      <c r="H34" s="63"/>
      <c r="I34" s="64"/>
      <c r="J34" s="64"/>
      <c r="K34" s="2"/>
    </row>
    <row r="35" spans="1:11" ht="24.75" customHeight="1" x14ac:dyDescent="0.25">
      <c r="A35" s="19"/>
      <c r="B35" s="20"/>
      <c r="C35" s="21"/>
      <c r="D35" s="21"/>
      <c r="E35" s="21"/>
      <c r="F35" s="21"/>
      <c r="G35" s="21"/>
      <c r="H35" s="21"/>
      <c r="I35" s="27"/>
      <c r="J35" s="27"/>
      <c r="K35" s="2"/>
    </row>
    <row r="36" spans="1:11" ht="24.75" customHeight="1" x14ac:dyDescent="0.25">
      <c r="A36" s="18"/>
      <c r="B36" s="4"/>
      <c r="C36" s="15"/>
      <c r="D36" s="15"/>
      <c r="E36" s="15"/>
      <c r="F36" s="15"/>
      <c r="G36" s="15"/>
      <c r="H36" s="15"/>
      <c r="I36" s="22"/>
      <c r="J36" s="22"/>
      <c r="K36" s="2"/>
    </row>
    <row r="37" spans="1:11" ht="24.75" customHeight="1" x14ac:dyDescent="0.25">
      <c r="A37" s="18"/>
      <c r="B37" s="4"/>
      <c r="C37" s="15"/>
      <c r="D37" s="15"/>
      <c r="E37" s="15"/>
      <c r="F37" s="15"/>
      <c r="G37" s="15"/>
      <c r="H37" s="15"/>
      <c r="I37" s="22"/>
      <c r="J37" s="22"/>
      <c r="K37" s="2"/>
    </row>
    <row r="38" spans="1:11" ht="33.75" customHeight="1" x14ac:dyDescent="0.25">
      <c r="A38" s="23"/>
      <c r="B38" s="24"/>
      <c r="C38" s="25"/>
      <c r="D38" s="25"/>
      <c r="E38" s="25"/>
      <c r="F38" s="25"/>
      <c r="G38" s="25"/>
      <c r="H38" s="25"/>
      <c r="I38" s="26"/>
      <c r="J38" s="26"/>
      <c r="K38" s="2"/>
    </row>
    <row r="39" spans="1:11" ht="30" customHeight="1" x14ac:dyDescent="0.25">
      <c r="A39" s="67" t="s">
        <v>1</v>
      </c>
      <c r="B39" s="67" t="s">
        <v>2</v>
      </c>
      <c r="C39" s="67" t="s">
        <v>3</v>
      </c>
      <c r="D39" s="69" t="s">
        <v>4</v>
      </c>
      <c r="E39" s="69"/>
      <c r="F39" s="69"/>
      <c r="G39" s="69" t="s">
        <v>5</v>
      </c>
      <c r="H39" s="69"/>
      <c r="I39" s="69" t="s">
        <v>6</v>
      </c>
      <c r="J39" s="69"/>
      <c r="K39" s="4"/>
    </row>
    <row r="40" spans="1:11" x14ac:dyDescent="0.25">
      <c r="A40" s="67"/>
      <c r="B40" s="67"/>
      <c r="C40" s="67"/>
      <c r="D40" s="16" t="s">
        <v>7</v>
      </c>
      <c r="E40" s="16" t="s">
        <v>8</v>
      </c>
      <c r="F40" s="16" t="s">
        <v>9</v>
      </c>
      <c r="G40" s="84"/>
      <c r="H40" s="84"/>
      <c r="I40" s="84"/>
      <c r="J40" s="84"/>
      <c r="K40" s="1"/>
    </row>
    <row r="41" spans="1:11" x14ac:dyDescent="0.25">
      <c r="A41" s="56" t="s">
        <v>26</v>
      </c>
      <c r="B41" s="31" t="s">
        <v>36</v>
      </c>
      <c r="C41" s="32">
        <v>20</v>
      </c>
      <c r="D41" s="48">
        <v>4.6399999999999997</v>
      </c>
      <c r="E41" s="48">
        <v>5.9</v>
      </c>
      <c r="F41" s="34" t="s">
        <v>41</v>
      </c>
      <c r="G41" s="58">
        <v>72</v>
      </c>
      <c r="H41" s="59"/>
      <c r="I41" s="58">
        <v>15</v>
      </c>
      <c r="J41" s="59"/>
      <c r="K41" s="1"/>
    </row>
    <row r="42" spans="1:11" x14ac:dyDescent="0.25">
      <c r="A42" s="57"/>
      <c r="B42" s="44" t="s">
        <v>47</v>
      </c>
      <c r="C42" s="8">
        <v>60</v>
      </c>
      <c r="D42" s="8">
        <v>0.85</v>
      </c>
      <c r="E42" s="8">
        <v>3.61</v>
      </c>
      <c r="F42" s="8">
        <v>4.96</v>
      </c>
      <c r="G42" s="65">
        <v>55.68</v>
      </c>
      <c r="H42" s="65"/>
      <c r="I42" s="65">
        <v>52</v>
      </c>
      <c r="J42" s="65"/>
      <c r="K42" s="1"/>
    </row>
    <row r="43" spans="1:11" x14ac:dyDescent="0.25">
      <c r="A43" s="30"/>
      <c r="B43" s="31" t="s">
        <v>29</v>
      </c>
      <c r="C43" s="29">
        <v>100</v>
      </c>
      <c r="D43" s="29">
        <v>5.73</v>
      </c>
      <c r="E43" s="29">
        <v>4.0599999999999996</v>
      </c>
      <c r="F43" s="29">
        <v>25.76</v>
      </c>
      <c r="G43" s="52">
        <v>162.5</v>
      </c>
      <c r="H43" s="53"/>
      <c r="I43" s="52">
        <v>302</v>
      </c>
      <c r="J43" s="53"/>
      <c r="K43" s="1"/>
    </row>
    <row r="44" spans="1:11" ht="30" x14ac:dyDescent="0.25">
      <c r="A44" s="60" t="s">
        <v>11</v>
      </c>
      <c r="B44" s="49" t="s">
        <v>49</v>
      </c>
      <c r="C44" s="8">
        <v>110</v>
      </c>
      <c r="D44" s="8">
        <v>6.96</v>
      </c>
      <c r="E44" s="8">
        <v>16.11</v>
      </c>
      <c r="F44" s="8">
        <v>11.61</v>
      </c>
      <c r="G44" s="65">
        <v>223</v>
      </c>
      <c r="H44" s="65"/>
      <c r="I44" s="68" t="s">
        <v>42</v>
      </c>
      <c r="J44" s="65"/>
      <c r="K44" s="1"/>
    </row>
    <row r="45" spans="1:11" x14ac:dyDescent="0.25">
      <c r="A45" s="60"/>
      <c r="B45" s="5" t="s">
        <v>14</v>
      </c>
      <c r="C45" s="8">
        <v>30</v>
      </c>
      <c r="D45" s="8">
        <v>2.2799999999999998</v>
      </c>
      <c r="E45" s="8">
        <v>0.24</v>
      </c>
      <c r="F45" s="8">
        <v>14.1</v>
      </c>
      <c r="G45" s="65">
        <v>69</v>
      </c>
      <c r="H45" s="65"/>
      <c r="I45" s="65" t="s">
        <v>15</v>
      </c>
      <c r="J45" s="65"/>
      <c r="K45" s="1"/>
    </row>
    <row r="46" spans="1:11" x14ac:dyDescent="0.25">
      <c r="A46" s="60"/>
      <c r="B46" s="51" t="s">
        <v>53</v>
      </c>
      <c r="C46" s="8">
        <v>180</v>
      </c>
      <c r="D46" s="8">
        <v>0.11</v>
      </c>
      <c r="E46" s="8">
        <v>0.01</v>
      </c>
      <c r="F46" s="8">
        <v>13.68</v>
      </c>
      <c r="G46" s="65">
        <v>55.8</v>
      </c>
      <c r="H46" s="65"/>
      <c r="I46" s="65">
        <v>377</v>
      </c>
      <c r="J46" s="65"/>
      <c r="K46" s="1"/>
    </row>
    <row r="47" spans="1:11" x14ac:dyDescent="0.25">
      <c r="A47" s="86" t="s">
        <v>16</v>
      </c>
      <c r="B47" s="87"/>
      <c r="C47" s="10">
        <f>C42+C44+C45+C46+C43+C41</f>
        <v>500</v>
      </c>
      <c r="D47" s="33">
        <f>D42+D44+D45+D46+D43+D41</f>
        <v>20.57</v>
      </c>
      <c r="E47" s="33">
        <f t="shared" ref="E47" si="7">E42+E44+E45+E46+E43+E41</f>
        <v>29.93</v>
      </c>
      <c r="F47" s="10">
        <f>F42+F44+F45+F46+F43</f>
        <v>70.11</v>
      </c>
      <c r="G47" s="73">
        <f>G42+G44+G45+G46+G41+G43</f>
        <v>637.98</v>
      </c>
      <c r="H47" s="74"/>
      <c r="I47" s="61"/>
      <c r="J47" s="61"/>
      <c r="K47" s="1"/>
    </row>
    <row r="48" spans="1:11" x14ac:dyDescent="0.25">
      <c r="A48" s="86" t="s">
        <v>17</v>
      </c>
      <c r="B48" s="87"/>
      <c r="C48" s="17">
        <f>C47</f>
        <v>500</v>
      </c>
      <c r="D48" s="17">
        <f>D47</f>
        <v>20.57</v>
      </c>
      <c r="E48" s="17">
        <f>E47</f>
        <v>29.93</v>
      </c>
      <c r="F48" s="17">
        <f>F47</f>
        <v>70.11</v>
      </c>
      <c r="G48" s="62">
        <f>G47</f>
        <v>637.98</v>
      </c>
      <c r="H48" s="63"/>
      <c r="I48" s="64"/>
      <c r="J48" s="64"/>
      <c r="K48" s="2"/>
    </row>
    <row r="49" spans="1:21" x14ac:dyDescent="0.25">
      <c r="A49" s="19"/>
      <c r="B49" s="20"/>
      <c r="C49" s="21"/>
      <c r="D49" s="21"/>
      <c r="E49" s="21"/>
      <c r="F49" s="21"/>
      <c r="G49" s="21"/>
      <c r="H49" s="21"/>
      <c r="I49" s="27"/>
      <c r="J49" s="27"/>
      <c r="K49" s="2"/>
    </row>
    <row r="50" spans="1:21" ht="20.25" customHeight="1" x14ac:dyDescent="0.25">
      <c r="A50" s="23"/>
      <c r="B50" s="24"/>
      <c r="C50" s="25"/>
      <c r="D50" s="25"/>
      <c r="E50" s="25"/>
      <c r="F50" s="25"/>
      <c r="G50" s="25"/>
      <c r="H50" s="25"/>
      <c r="I50" s="26"/>
      <c r="J50" s="26"/>
      <c r="K50" s="2"/>
    </row>
    <row r="51" spans="1:21" ht="30" customHeight="1" x14ac:dyDescent="0.25">
      <c r="A51" s="66" t="s">
        <v>1</v>
      </c>
      <c r="B51" s="66" t="s">
        <v>2</v>
      </c>
      <c r="C51" s="66" t="s">
        <v>3</v>
      </c>
      <c r="D51" s="57" t="s">
        <v>4</v>
      </c>
      <c r="E51" s="57"/>
      <c r="F51" s="57"/>
      <c r="G51" s="57" t="s">
        <v>5</v>
      </c>
      <c r="H51" s="57"/>
      <c r="I51" s="57" t="s">
        <v>6</v>
      </c>
      <c r="J51" s="57"/>
      <c r="K51" s="4"/>
    </row>
    <row r="52" spans="1:21" x14ac:dyDescent="0.25">
      <c r="A52" s="67"/>
      <c r="B52" s="67"/>
      <c r="C52" s="67"/>
      <c r="D52" s="7" t="s">
        <v>7</v>
      </c>
      <c r="E52" s="7" t="s">
        <v>8</v>
      </c>
      <c r="F52" s="7" t="s">
        <v>9</v>
      </c>
      <c r="G52" s="84"/>
      <c r="H52" s="84"/>
      <c r="I52" s="84"/>
      <c r="J52" s="84"/>
      <c r="K52" s="1"/>
    </row>
    <row r="53" spans="1:21" x14ac:dyDescent="0.25">
      <c r="A53" s="7" t="s">
        <v>27</v>
      </c>
      <c r="B53" s="51" t="s">
        <v>54</v>
      </c>
      <c r="C53" s="8">
        <v>60</v>
      </c>
      <c r="D53" s="11">
        <v>0.85</v>
      </c>
      <c r="E53" s="11">
        <v>3.61</v>
      </c>
      <c r="F53" s="11">
        <v>4.96</v>
      </c>
      <c r="G53" s="52">
        <v>55.68</v>
      </c>
      <c r="H53" s="53"/>
      <c r="I53" s="65">
        <v>52</v>
      </c>
      <c r="J53" s="65"/>
      <c r="K53" s="1"/>
    </row>
    <row r="54" spans="1:21" x14ac:dyDescent="0.25">
      <c r="A54" s="60" t="s">
        <v>11</v>
      </c>
      <c r="B54" s="5" t="s">
        <v>20</v>
      </c>
      <c r="C54" s="8">
        <v>130</v>
      </c>
      <c r="D54" s="8">
        <v>2.65</v>
      </c>
      <c r="E54" s="8">
        <v>4.16</v>
      </c>
      <c r="F54" s="8">
        <v>17.72</v>
      </c>
      <c r="G54" s="65">
        <v>118.95</v>
      </c>
      <c r="H54" s="65"/>
      <c r="I54" s="65">
        <v>312</v>
      </c>
      <c r="J54" s="65"/>
      <c r="K54" s="1"/>
    </row>
    <row r="55" spans="1:21" x14ac:dyDescent="0.25">
      <c r="A55" s="60"/>
      <c r="B55" s="51" t="s">
        <v>55</v>
      </c>
      <c r="C55" s="8">
        <v>90</v>
      </c>
      <c r="D55" s="8">
        <v>11.26</v>
      </c>
      <c r="E55" s="8">
        <v>3.6</v>
      </c>
      <c r="F55" s="8">
        <v>0.94</v>
      </c>
      <c r="G55" s="65">
        <v>81.3</v>
      </c>
      <c r="H55" s="65"/>
      <c r="I55" s="65">
        <v>76</v>
      </c>
      <c r="J55" s="65"/>
      <c r="K55" s="1"/>
    </row>
    <row r="56" spans="1:21" x14ac:dyDescent="0.25">
      <c r="A56" s="60"/>
      <c r="B56" s="5" t="s">
        <v>14</v>
      </c>
      <c r="C56" s="8">
        <v>40</v>
      </c>
      <c r="D56" s="8">
        <v>3.04</v>
      </c>
      <c r="E56" s="8">
        <v>0.32</v>
      </c>
      <c r="F56" s="8">
        <v>18.8</v>
      </c>
      <c r="G56" s="65">
        <v>92</v>
      </c>
      <c r="H56" s="65"/>
      <c r="I56" s="65" t="s">
        <v>15</v>
      </c>
      <c r="J56" s="65"/>
      <c r="K56" s="1"/>
    </row>
    <row r="57" spans="1:21" x14ac:dyDescent="0.25">
      <c r="A57" s="60"/>
      <c r="B57" s="51" t="s">
        <v>56</v>
      </c>
      <c r="C57" s="8">
        <v>180</v>
      </c>
      <c r="D57" s="8">
        <v>0.9</v>
      </c>
      <c r="E57" s="8">
        <v>0</v>
      </c>
      <c r="F57" s="8">
        <v>18.18</v>
      </c>
      <c r="G57" s="65">
        <v>76.319999999999993</v>
      </c>
      <c r="H57" s="65"/>
      <c r="I57" s="65">
        <v>389</v>
      </c>
      <c r="J57" s="65"/>
      <c r="K57" s="1"/>
    </row>
    <row r="58" spans="1:21" x14ac:dyDescent="0.25">
      <c r="A58" s="60"/>
      <c r="B58" s="5"/>
      <c r="C58" s="8"/>
      <c r="D58" s="8"/>
      <c r="E58" s="8"/>
      <c r="F58" s="8"/>
      <c r="G58" s="65"/>
      <c r="H58" s="65"/>
      <c r="I58" s="65"/>
      <c r="J58" s="65"/>
      <c r="K58" s="1"/>
    </row>
    <row r="59" spans="1:21" x14ac:dyDescent="0.25">
      <c r="A59" s="86" t="s">
        <v>16</v>
      </c>
      <c r="B59" s="87"/>
      <c r="C59" s="10">
        <f>C53+C54+C55+C56+C57+C58</f>
        <v>500</v>
      </c>
      <c r="D59" s="10">
        <f>D53+D54+D55+D56+D57+D58</f>
        <v>18.7</v>
      </c>
      <c r="E59" s="10">
        <f t="shared" ref="E59:F59" si="8">E53+E54+E55+E56+E57+E58</f>
        <v>11.69</v>
      </c>
      <c r="F59" s="10">
        <f t="shared" si="8"/>
        <v>60.6</v>
      </c>
      <c r="G59" s="73">
        <f>G53+G54+G55+G56+G57+G58</f>
        <v>424.25</v>
      </c>
      <c r="H59" s="74"/>
      <c r="I59" s="61"/>
      <c r="J59" s="61"/>
      <c r="K59" s="1"/>
    </row>
    <row r="60" spans="1:21" x14ac:dyDescent="0.25">
      <c r="A60" s="86" t="s">
        <v>17</v>
      </c>
      <c r="B60" s="87"/>
      <c r="C60" s="17">
        <f>C59</f>
        <v>500</v>
      </c>
      <c r="D60" s="17">
        <f>D59</f>
        <v>18.7</v>
      </c>
      <c r="E60" s="17">
        <f>E59</f>
        <v>11.69</v>
      </c>
      <c r="F60" s="17">
        <f>F59</f>
        <v>60.6</v>
      </c>
      <c r="G60" s="62">
        <f>G59</f>
        <v>424.25</v>
      </c>
      <c r="H60" s="63"/>
      <c r="I60" s="64"/>
      <c r="J60" s="64"/>
      <c r="K60" s="2"/>
    </row>
    <row r="61" spans="1:21" x14ac:dyDescent="0.25">
      <c r="A61" s="19"/>
      <c r="B61" s="20"/>
      <c r="C61" s="21"/>
      <c r="D61" s="21"/>
      <c r="E61" s="21"/>
      <c r="F61" s="21"/>
      <c r="G61" s="21"/>
      <c r="H61" s="21"/>
      <c r="I61" s="27"/>
      <c r="J61" s="27"/>
      <c r="K61" s="2"/>
    </row>
    <row r="62" spans="1:21" ht="29.25" customHeight="1" x14ac:dyDescent="0.25">
      <c r="A62" s="18"/>
      <c r="B62" s="4"/>
      <c r="C62" s="43"/>
      <c r="D62" s="43"/>
      <c r="E62" s="43"/>
      <c r="F62" s="43"/>
      <c r="G62" s="43"/>
      <c r="H62" s="43"/>
      <c r="I62" s="22"/>
      <c r="J62" s="22"/>
      <c r="K62" s="2"/>
    </row>
    <row r="63" spans="1:21" ht="30" customHeight="1" x14ac:dyDescent="0.25">
      <c r="A63" s="67" t="s">
        <v>1</v>
      </c>
      <c r="B63" s="67" t="s">
        <v>2</v>
      </c>
      <c r="C63" s="67" t="s">
        <v>3</v>
      </c>
      <c r="D63" s="69" t="s">
        <v>4</v>
      </c>
      <c r="E63" s="69"/>
      <c r="F63" s="69"/>
      <c r="G63" s="92" t="s">
        <v>5</v>
      </c>
      <c r="H63" s="93"/>
      <c r="I63" s="92" t="s">
        <v>6</v>
      </c>
      <c r="J63" s="93"/>
      <c r="K63" s="4"/>
      <c r="L63" s="104"/>
      <c r="M63" s="104"/>
      <c r="N63" s="104"/>
      <c r="O63" s="100"/>
      <c r="P63" s="100"/>
      <c r="Q63" s="100"/>
      <c r="R63" s="100"/>
      <c r="S63" s="100"/>
      <c r="T63" s="100"/>
      <c r="U63" s="100"/>
    </row>
    <row r="64" spans="1:21" x14ac:dyDescent="0.25">
      <c r="A64" s="67"/>
      <c r="B64" s="67"/>
      <c r="C64" s="67"/>
      <c r="D64" s="39" t="s">
        <v>7</v>
      </c>
      <c r="E64" s="39" t="s">
        <v>8</v>
      </c>
      <c r="F64" s="39" t="s">
        <v>9</v>
      </c>
      <c r="G64" s="94"/>
      <c r="H64" s="95"/>
      <c r="I64" s="94"/>
      <c r="J64" s="95"/>
      <c r="K64" s="1"/>
      <c r="L64" s="104"/>
      <c r="M64" s="104"/>
      <c r="N64" s="104"/>
      <c r="O64" s="4"/>
      <c r="P64" s="4"/>
      <c r="Q64" s="4"/>
      <c r="R64" s="101"/>
      <c r="S64" s="101"/>
      <c r="T64" s="101"/>
      <c r="U64" s="101"/>
    </row>
    <row r="65" spans="1:21" ht="21.75" customHeight="1" x14ac:dyDescent="0.25">
      <c r="A65" s="56" t="s">
        <v>28</v>
      </c>
      <c r="B65" s="31" t="s">
        <v>35</v>
      </c>
      <c r="C65" s="32">
        <v>20</v>
      </c>
      <c r="D65" s="39">
        <v>4.6399999999999997</v>
      </c>
      <c r="E65" s="39">
        <v>5.9</v>
      </c>
      <c r="F65" s="42" t="s">
        <v>41</v>
      </c>
      <c r="G65" s="58">
        <v>72</v>
      </c>
      <c r="H65" s="59"/>
      <c r="I65" s="58">
        <v>15</v>
      </c>
      <c r="J65" s="59"/>
      <c r="K65" s="1"/>
      <c r="L65" s="4"/>
      <c r="M65" s="45"/>
      <c r="N65" s="46"/>
      <c r="O65" s="46"/>
      <c r="P65" s="46"/>
      <c r="Q65" s="46"/>
      <c r="R65" s="102"/>
      <c r="S65" s="102"/>
      <c r="T65" s="102"/>
      <c r="U65" s="102"/>
    </row>
    <row r="66" spans="1:21" x14ac:dyDescent="0.25">
      <c r="A66" s="57"/>
      <c r="B66" s="35" t="s">
        <v>40</v>
      </c>
      <c r="C66" s="38">
        <v>60</v>
      </c>
      <c r="D66" s="38">
        <v>0.42</v>
      </c>
      <c r="E66" s="38">
        <v>0.06</v>
      </c>
      <c r="F66" s="38">
        <v>1.1399999999999999</v>
      </c>
      <c r="G66" s="65">
        <v>7.2</v>
      </c>
      <c r="H66" s="65"/>
      <c r="I66" s="65">
        <v>71</v>
      </c>
      <c r="J66" s="65"/>
      <c r="K66" s="1"/>
      <c r="L66" s="78"/>
      <c r="M66" s="45"/>
      <c r="N66" s="46"/>
      <c r="O66" s="46"/>
      <c r="P66" s="46"/>
      <c r="Q66" s="46"/>
      <c r="R66" s="102"/>
      <c r="S66" s="102"/>
      <c r="T66" s="102"/>
      <c r="U66" s="102"/>
    </row>
    <row r="67" spans="1:21" x14ac:dyDescent="0.25">
      <c r="A67" s="60" t="s">
        <v>11</v>
      </c>
      <c r="B67" s="41" t="s">
        <v>13</v>
      </c>
      <c r="C67" s="38">
        <v>100</v>
      </c>
      <c r="D67" s="38">
        <v>10.64</v>
      </c>
      <c r="E67" s="38">
        <v>28.19</v>
      </c>
      <c r="F67" s="38">
        <v>2.89</v>
      </c>
      <c r="G67" s="65">
        <v>309</v>
      </c>
      <c r="H67" s="65"/>
      <c r="I67" s="65">
        <v>260</v>
      </c>
      <c r="J67" s="65"/>
      <c r="K67" s="1"/>
      <c r="L67" s="78"/>
      <c r="M67" s="45"/>
      <c r="N67" s="46"/>
      <c r="O67" s="46"/>
      <c r="P67" s="46"/>
      <c r="Q67" s="46"/>
      <c r="R67" s="102"/>
      <c r="S67" s="102"/>
      <c r="T67" s="102"/>
      <c r="U67" s="102"/>
    </row>
    <row r="68" spans="1:21" ht="30" x14ac:dyDescent="0.25">
      <c r="A68" s="60"/>
      <c r="B68" s="44" t="s">
        <v>46</v>
      </c>
      <c r="C68" s="38">
        <v>100</v>
      </c>
      <c r="D68" s="38">
        <v>4.21</v>
      </c>
      <c r="E68" s="38">
        <v>3</v>
      </c>
      <c r="F68" s="38">
        <v>25.9</v>
      </c>
      <c r="G68" s="65">
        <v>147.19999999999999</v>
      </c>
      <c r="H68" s="65"/>
      <c r="I68" s="65">
        <v>302</v>
      </c>
      <c r="J68" s="65"/>
      <c r="K68" s="1"/>
      <c r="L68" s="78"/>
      <c r="M68" s="2"/>
      <c r="N68" s="46"/>
      <c r="O68" s="46"/>
      <c r="P68" s="46"/>
      <c r="Q68" s="46"/>
      <c r="R68" s="102"/>
      <c r="S68" s="102"/>
      <c r="T68" s="103"/>
      <c r="U68" s="102"/>
    </row>
    <row r="69" spans="1:21" ht="28.5" customHeight="1" x14ac:dyDescent="0.25">
      <c r="A69" s="60"/>
      <c r="B69" s="49" t="s">
        <v>50</v>
      </c>
      <c r="C69" s="38">
        <v>180</v>
      </c>
      <c r="D69" s="38">
        <v>0</v>
      </c>
      <c r="E69" s="38">
        <v>0</v>
      </c>
      <c r="F69" s="38">
        <v>17.100000000000001</v>
      </c>
      <c r="G69" s="65">
        <v>72</v>
      </c>
      <c r="H69" s="65"/>
      <c r="I69" s="65">
        <v>507</v>
      </c>
      <c r="J69" s="65"/>
      <c r="K69" s="1"/>
      <c r="L69" s="78"/>
      <c r="M69" s="45"/>
      <c r="N69" s="46"/>
      <c r="O69" s="46"/>
      <c r="P69" s="46"/>
      <c r="Q69" s="46"/>
      <c r="R69" s="102"/>
      <c r="S69" s="102"/>
      <c r="T69" s="102"/>
      <c r="U69" s="102"/>
    </row>
    <row r="70" spans="1:21" x14ac:dyDescent="0.25">
      <c r="A70" s="60"/>
      <c r="B70" s="41" t="s">
        <v>14</v>
      </c>
      <c r="C70" s="38">
        <v>40</v>
      </c>
      <c r="D70" s="38">
        <v>3.04</v>
      </c>
      <c r="E70" s="38">
        <v>0.32</v>
      </c>
      <c r="F70" s="38">
        <v>18.8</v>
      </c>
      <c r="G70" s="65">
        <v>92</v>
      </c>
      <c r="H70" s="65"/>
      <c r="I70" s="65" t="s">
        <v>15</v>
      </c>
      <c r="J70" s="65"/>
      <c r="K70" s="1"/>
      <c r="L70" s="78"/>
      <c r="M70" s="45"/>
      <c r="N70" s="46"/>
      <c r="O70" s="46"/>
      <c r="P70" s="46"/>
      <c r="Q70" s="46"/>
      <c r="R70" s="102"/>
      <c r="S70" s="102"/>
      <c r="T70" s="102"/>
      <c r="U70" s="102"/>
    </row>
    <row r="71" spans="1:21" ht="15" customHeight="1" x14ac:dyDescent="0.25">
      <c r="A71" s="86" t="s">
        <v>16</v>
      </c>
      <c r="B71" s="87"/>
      <c r="C71" s="40">
        <f>C66+C67+C68+C69+C70+C65</f>
        <v>500</v>
      </c>
      <c r="D71" s="40">
        <f>D66+D67+D68+D69+D70+D65</f>
        <v>22.95</v>
      </c>
      <c r="E71" s="40">
        <f>E66+E67+E68+E69+E70+E65</f>
        <v>37.47</v>
      </c>
      <c r="F71" s="40">
        <f>F66+F67+F69+F70+F68</f>
        <v>65.830000000000013</v>
      </c>
      <c r="G71" s="73">
        <f>G65+G66+G67+G69+G70</f>
        <v>552.20000000000005</v>
      </c>
      <c r="H71" s="74"/>
      <c r="I71" s="85"/>
      <c r="J71" s="85"/>
      <c r="K71" s="1"/>
      <c r="L71" s="100"/>
      <c r="M71" s="100"/>
      <c r="N71" s="43"/>
      <c r="O71" s="43"/>
      <c r="P71" s="43"/>
      <c r="Q71" s="43"/>
      <c r="R71" s="78"/>
      <c r="S71" s="78"/>
      <c r="T71" s="105"/>
      <c r="U71" s="105"/>
    </row>
    <row r="72" spans="1:21" ht="15" customHeight="1" x14ac:dyDescent="0.25">
      <c r="A72" s="86" t="s">
        <v>17</v>
      </c>
      <c r="B72" s="87"/>
      <c r="C72" s="40">
        <f>C71</f>
        <v>500</v>
      </c>
      <c r="D72" s="40">
        <f>D71</f>
        <v>22.95</v>
      </c>
      <c r="E72" s="40">
        <f>E71</f>
        <v>37.47</v>
      </c>
      <c r="F72" s="40">
        <f>F71</f>
        <v>65.830000000000013</v>
      </c>
      <c r="G72" s="73">
        <f>G71</f>
        <v>552.20000000000005</v>
      </c>
      <c r="H72" s="74"/>
      <c r="I72" s="85"/>
      <c r="J72" s="85"/>
      <c r="K72" s="2"/>
      <c r="L72" s="100"/>
      <c r="M72" s="100"/>
      <c r="N72" s="43"/>
      <c r="O72" s="43"/>
      <c r="P72" s="43"/>
      <c r="Q72" s="43"/>
      <c r="R72" s="78"/>
      <c r="S72" s="78"/>
      <c r="T72" s="105"/>
      <c r="U72" s="105"/>
    </row>
    <row r="73" spans="1:21" x14ac:dyDescent="0.25">
      <c r="A73" s="18"/>
      <c r="B73" s="4"/>
      <c r="C73" s="43"/>
      <c r="D73" s="43"/>
      <c r="E73" s="43"/>
      <c r="F73" s="43"/>
      <c r="G73" s="43"/>
      <c r="H73" s="43"/>
      <c r="I73" s="22"/>
      <c r="J73" s="22"/>
      <c r="K73" s="2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20.25" customHeight="1" x14ac:dyDescent="0.25">
      <c r="A74" s="23"/>
      <c r="B74" s="24"/>
      <c r="C74" s="25"/>
      <c r="D74" s="25"/>
      <c r="E74" s="25"/>
      <c r="F74" s="25"/>
      <c r="G74" s="25"/>
      <c r="H74" s="25"/>
      <c r="I74" s="26"/>
      <c r="J74" s="26"/>
      <c r="K74" s="2"/>
    </row>
    <row r="75" spans="1:21" ht="30" customHeight="1" x14ac:dyDescent="0.25">
      <c r="A75" s="66" t="s">
        <v>1</v>
      </c>
      <c r="B75" s="66" t="s">
        <v>2</v>
      </c>
      <c r="C75" s="66" t="s">
        <v>3</v>
      </c>
      <c r="D75" s="57" t="s">
        <v>4</v>
      </c>
      <c r="E75" s="57"/>
      <c r="F75" s="57"/>
      <c r="G75" s="57" t="s">
        <v>5</v>
      </c>
      <c r="H75" s="57"/>
      <c r="I75" s="57" t="s">
        <v>6</v>
      </c>
      <c r="J75" s="57"/>
      <c r="K75" s="4"/>
    </row>
    <row r="76" spans="1:21" x14ac:dyDescent="0.25">
      <c r="A76" s="67"/>
      <c r="B76" s="67"/>
      <c r="C76" s="67"/>
      <c r="D76" s="7" t="s">
        <v>7</v>
      </c>
      <c r="E76" s="7" t="s">
        <v>8</v>
      </c>
      <c r="F76" s="7" t="s">
        <v>9</v>
      </c>
      <c r="G76" s="84"/>
      <c r="H76" s="84"/>
      <c r="I76" s="84"/>
      <c r="J76" s="84"/>
      <c r="K76" s="1"/>
    </row>
    <row r="77" spans="1:21" x14ac:dyDescent="0.25">
      <c r="A77" s="7" t="s">
        <v>19</v>
      </c>
      <c r="B77" s="31" t="s">
        <v>39</v>
      </c>
      <c r="C77" s="8">
        <v>40</v>
      </c>
      <c r="D77" s="8">
        <v>2.36</v>
      </c>
      <c r="E77" s="8">
        <v>7.49</v>
      </c>
      <c r="F77" s="8">
        <v>14.89</v>
      </c>
      <c r="G77" s="65">
        <v>136</v>
      </c>
      <c r="H77" s="65"/>
      <c r="I77" s="65">
        <v>1</v>
      </c>
      <c r="J77" s="65"/>
      <c r="K77" s="1"/>
    </row>
    <row r="78" spans="1:21" ht="30" x14ac:dyDescent="0.25">
      <c r="A78" s="60"/>
      <c r="B78" s="107" t="s">
        <v>57</v>
      </c>
      <c r="C78" s="8">
        <f t="shared" ref="C78:I79" si="9">C19</f>
        <v>155</v>
      </c>
      <c r="D78" s="8">
        <f t="shared" si="9"/>
        <v>21.95</v>
      </c>
      <c r="E78" s="8">
        <f t="shared" si="9"/>
        <v>15.75</v>
      </c>
      <c r="F78" s="8">
        <f t="shared" si="9"/>
        <v>20.420000000000002</v>
      </c>
      <c r="G78" s="65">
        <f t="shared" si="9"/>
        <v>331.48</v>
      </c>
      <c r="H78" s="65"/>
      <c r="I78" s="96">
        <f t="shared" si="9"/>
        <v>218</v>
      </c>
      <c r="J78" s="65"/>
      <c r="K78" s="1"/>
    </row>
    <row r="79" spans="1:21" x14ac:dyDescent="0.25">
      <c r="A79" s="60"/>
      <c r="B79" s="49" t="s">
        <v>53</v>
      </c>
      <c r="C79" s="8">
        <f t="shared" si="9"/>
        <v>180</v>
      </c>
      <c r="D79" s="8">
        <f t="shared" si="9"/>
        <v>0.11</v>
      </c>
      <c r="E79" s="8">
        <f t="shared" si="9"/>
        <v>0.01</v>
      </c>
      <c r="F79" s="8">
        <f t="shared" si="9"/>
        <v>13.68</v>
      </c>
      <c r="G79" s="65">
        <f t="shared" si="9"/>
        <v>55.8</v>
      </c>
      <c r="H79" s="65"/>
      <c r="I79" s="65">
        <f t="shared" si="9"/>
        <v>377</v>
      </c>
      <c r="J79" s="65"/>
      <c r="K79" s="1"/>
    </row>
    <row r="80" spans="1:21" x14ac:dyDescent="0.25">
      <c r="A80" s="60"/>
      <c r="B80" s="5" t="s">
        <v>21</v>
      </c>
      <c r="C80" s="8">
        <f t="shared" ref="C80:I80" si="10">C21</f>
        <v>125</v>
      </c>
      <c r="D80" s="8">
        <f t="shared" si="10"/>
        <v>0.5</v>
      </c>
      <c r="E80" s="8">
        <f t="shared" si="10"/>
        <v>0.5</v>
      </c>
      <c r="F80" s="8">
        <f t="shared" si="10"/>
        <v>11.76</v>
      </c>
      <c r="G80" s="65">
        <f t="shared" si="10"/>
        <v>58.75</v>
      </c>
      <c r="H80" s="65"/>
      <c r="I80" s="65">
        <f t="shared" si="10"/>
        <v>338</v>
      </c>
      <c r="J80" s="65"/>
      <c r="K80" s="1"/>
    </row>
    <row r="81" spans="1:11" x14ac:dyDescent="0.25">
      <c r="A81" s="86" t="s">
        <v>16</v>
      </c>
      <c r="B81" s="87"/>
      <c r="C81" s="10">
        <f>C77+C78+C79+C80</f>
        <v>500</v>
      </c>
      <c r="D81" s="40">
        <f t="shared" ref="D81:F81" si="11">D77+D78+D79+D80</f>
        <v>24.919999999999998</v>
      </c>
      <c r="E81" s="40">
        <f t="shared" si="11"/>
        <v>23.750000000000004</v>
      </c>
      <c r="F81" s="40">
        <f t="shared" si="11"/>
        <v>60.75</v>
      </c>
      <c r="G81" s="73">
        <f>G77+G78+G79+G80</f>
        <v>582.03</v>
      </c>
      <c r="H81" s="74"/>
      <c r="I81" s="61"/>
      <c r="J81" s="61"/>
      <c r="K81" s="1"/>
    </row>
    <row r="82" spans="1:11" x14ac:dyDescent="0.25">
      <c r="A82" s="86" t="s">
        <v>17</v>
      </c>
      <c r="B82" s="87"/>
      <c r="C82" s="17">
        <f>C81</f>
        <v>500</v>
      </c>
      <c r="D82" s="17">
        <f>D81</f>
        <v>24.919999999999998</v>
      </c>
      <c r="E82" s="17">
        <f>E81</f>
        <v>23.750000000000004</v>
      </c>
      <c r="F82" s="17">
        <f>F81</f>
        <v>60.75</v>
      </c>
      <c r="G82" s="62">
        <f>G81</f>
        <v>582.03</v>
      </c>
      <c r="H82" s="63"/>
      <c r="I82" s="64"/>
      <c r="J82" s="64"/>
      <c r="K82" s="2"/>
    </row>
    <row r="83" spans="1:11" x14ac:dyDescent="0.25">
      <c r="A83" s="19"/>
      <c r="B83" s="20"/>
      <c r="C83" s="21"/>
      <c r="D83" s="21"/>
      <c r="E83" s="21"/>
      <c r="F83" s="21"/>
      <c r="G83" s="21"/>
      <c r="H83" s="21"/>
      <c r="I83" s="27"/>
      <c r="J83" s="27"/>
      <c r="K83" s="2"/>
    </row>
    <row r="84" spans="1:11" x14ac:dyDescent="0.25">
      <c r="A84" s="18"/>
      <c r="B84" s="4"/>
      <c r="C84" s="15"/>
      <c r="D84" s="15"/>
      <c r="E84" s="15"/>
      <c r="F84" s="15"/>
      <c r="G84" s="15"/>
      <c r="H84" s="15"/>
      <c r="I84" s="22"/>
      <c r="J84" s="22"/>
      <c r="K84" s="2"/>
    </row>
    <row r="85" spans="1:11" ht="32.25" customHeight="1" x14ac:dyDescent="0.25">
      <c r="A85" s="18"/>
      <c r="B85" s="4"/>
      <c r="C85" s="15"/>
      <c r="D85" s="15"/>
      <c r="E85" s="15"/>
      <c r="F85" s="15"/>
      <c r="G85" s="15"/>
      <c r="H85" s="15"/>
      <c r="I85" s="22"/>
      <c r="J85" s="22"/>
      <c r="K85" s="2"/>
    </row>
    <row r="86" spans="1:11" hidden="1" x14ac:dyDescent="0.25">
      <c r="A86" s="18"/>
      <c r="B86" s="4"/>
      <c r="C86" s="43"/>
      <c r="D86" s="43"/>
      <c r="E86" s="43"/>
      <c r="F86" s="43"/>
      <c r="G86" s="43"/>
      <c r="H86" s="43"/>
      <c r="I86" s="18"/>
      <c r="J86" s="18"/>
      <c r="K86" s="2"/>
    </row>
    <row r="87" spans="1:11" ht="106.5" hidden="1" customHeight="1" x14ac:dyDescent="0.25">
      <c r="A87" s="18"/>
      <c r="B87" s="4"/>
      <c r="C87" s="15"/>
      <c r="D87" s="15"/>
      <c r="E87" s="15"/>
      <c r="F87" s="15"/>
      <c r="G87" s="15"/>
      <c r="H87" s="15"/>
      <c r="I87" s="18"/>
      <c r="J87" s="18"/>
      <c r="K87" s="2"/>
    </row>
    <row r="88" spans="1:11" ht="30" customHeight="1" x14ac:dyDescent="0.25">
      <c r="A88" s="67" t="s">
        <v>1</v>
      </c>
      <c r="B88" s="67" t="s">
        <v>2</v>
      </c>
      <c r="C88" s="67" t="s">
        <v>3</v>
      </c>
      <c r="D88" s="69" t="s">
        <v>4</v>
      </c>
      <c r="E88" s="69"/>
      <c r="F88" s="69"/>
      <c r="G88" s="69" t="s">
        <v>5</v>
      </c>
      <c r="H88" s="69"/>
      <c r="I88" s="69" t="s">
        <v>6</v>
      </c>
      <c r="J88" s="69"/>
      <c r="K88" s="4"/>
    </row>
    <row r="89" spans="1:11" x14ac:dyDescent="0.25">
      <c r="A89" s="67"/>
      <c r="B89" s="67"/>
      <c r="C89" s="67"/>
      <c r="D89" s="16" t="s">
        <v>7</v>
      </c>
      <c r="E89" s="16" t="s">
        <v>8</v>
      </c>
      <c r="F89" s="16" t="s">
        <v>9</v>
      </c>
      <c r="G89" s="84"/>
      <c r="H89" s="84"/>
      <c r="I89" s="84"/>
      <c r="J89" s="84"/>
      <c r="K89" s="1"/>
    </row>
    <row r="90" spans="1:11" x14ac:dyDescent="0.25">
      <c r="A90" s="7" t="s">
        <v>30</v>
      </c>
      <c r="B90" s="5"/>
      <c r="C90" s="8"/>
      <c r="D90" s="8"/>
      <c r="E90" s="8"/>
      <c r="F90" s="8"/>
      <c r="G90" s="65"/>
      <c r="H90" s="65"/>
      <c r="I90" s="65"/>
      <c r="J90" s="65"/>
      <c r="K90" s="1"/>
    </row>
    <row r="91" spans="1:11" ht="30" x14ac:dyDescent="0.25">
      <c r="A91" s="60" t="s">
        <v>11</v>
      </c>
      <c r="B91" s="5" t="s">
        <v>12</v>
      </c>
      <c r="C91" s="8">
        <v>100</v>
      </c>
      <c r="D91" s="8">
        <v>3.64</v>
      </c>
      <c r="E91" s="8">
        <v>3.86</v>
      </c>
      <c r="F91" s="8">
        <v>20.309999999999999</v>
      </c>
      <c r="G91" s="65">
        <v>130.47999999999999</v>
      </c>
      <c r="H91" s="65"/>
      <c r="I91" s="65">
        <v>203</v>
      </c>
      <c r="J91" s="65"/>
      <c r="K91" s="1"/>
    </row>
    <row r="92" spans="1:11" ht="30" x14ac:dyDescent="0.25">
      <c r="A92" s="60"/>
      <c r="B92" s="5" t="s">
        <v>31</v>
      </c>
      <c r="C92" s="8">
        <v>90</v>
      </c>
      <c r="D92" s="8">
        <v>12.52</v>
      </c>
      <c r="E92" s="8">
        <v>24.05</v>
      </c>
      <c r="F92" s="8">
        <v>12.65</v>
      </c>
      <c r="G92" s="65">
        <v>317.45</v>
      </c>
      <c r="H92" s="65"/>
      <c r="I92" s="65">
        <v>295</v>
      </c>
      <c r="J92" s="65"/>
      <c r="K92" s="1"/>
    </row>
    <row r="93" spans="1:11" ht="30" x14ac:dyDescent="0.25">
      <c r="A93" s="60"/>
      <c r="B93" s="49" t="str">
        <f t="shared" ref="B93:I93" si="12">B69</f>
        <v>Напиток с витаминами Витошка</v>
      </c>
      <c r="C93" s="8">
        <f t="shared" si="12"/>
        <v>180</v>
      </c>
      <c r="D93" s="8">
        <f t="shared" si="12"/>
        <v>0</v>
      </c>
      <c r="E93" s="8">
        <f t="shared" si="12"/>
        <v>0</v>
      </c>
      <c r="F93" s="8">
        <f t="shared" si="12"/>
        <v>17.100000000000001</v>
      </c>
      <c r="G93" s="65">
        <f t="shared" si="12"/>
        <v>72</v>
      </c>
      <c r="H93" s="65"/>
      <c r="I93" s="65">
        <f t="shared" si="12"/>
        <v>507</v>
      </c>
      <c r="J93" s="65"/>
      <c r="K93" s="1"/>
    </row>
    <row r="94" spans="1:11" x14ac:dyDescent="0.25">
      <c r="A94" s="60"/>
      <c r="B94" s="5" t="s">
        <v>14</v>
      </c>
      <c r="C94" s="8">
        <v>30</v>
      </c>
      <c r="D94" s="8">
        <v>2.2799999999999998</v>
      </c>
      <c r="E94" s="8">
        <v>0.24</v>
      </c>
      <c r="F94" s="8">
        <v>14.1</v>
      </c>
      <c r="G94" s="65">
        <v>69</v>
      </c>
      <c r="H94" s="65"/>
      <c r="I94" s="65" t="s">
        <v>15</v>
      </c>
      <c r="J94" s="65"/>
      <c r="K94" s="1"/>
    </row>
    <row r="95" spans="1:11" x14ac:dyDescent="0.25">
      <c r="A95" s="9"/>
      <c r="B95" s="5" t="s">
        <v>25</v>
      </c>
      <c r="C95" s="8">
        <v>100</v>
      </c>
      <c r="D95" s="8">
        <v>0.4</v>
      </c>
      <c r="E95" s="8">
        <v>0.4</v>
      </c>
      <c r="F95" s="8">
        <v>9.8000000000000007</v>
      </c>
      <c r="G95" s="65">
        <v>47</v>
      </c>
      <c r="H95" s="65"/>
      <c r="I95" s="65">
        <v>338</v>
      </c>
      <c r="J95" s="65"/>
      <c r="K95" s="1"/>
    </row>
    <row r="96" spans="1:11" ht="21" customHeight="1" x14ac:dyDescent="0.25">
      <c r="A96" s="86" t="s">
        <v>16</v>
      </c>
      <c r="B96" s="87"/>
      <c r="C96" s="10">
        <f>C90+C91+C92+C93+C94+C95</f>
        <v>500</v>
      </c>
      <c r="D96" s="10">
        <f>D90+D91+D92+D93+D94+D95</f>
        <v>18.84</v>
      </c>
      <c r="E96" s="10">
        <f t="shared" ref="E96:F96" si="13">E90+E91+E92+E93+E94+E95</f>
        <v>28.549999999999997</v>
      </c>
      <c r="F96" s="10">
        <f t="shared" si="13"/>
        <v>73.959999999999994</v>
      </c>
      <c r="G96" s="73">
        <f t="shared" ref="G96" si="14">G90+G91+G92+G93+G94+G95</f>
        <v>635.92999999999995</v>
      </c>
      <c r="H96" s="74"/>
      <c r="I96" s="85"/>
      <c r="J96" s="85"/>
      <c r="K96" s="1"/>
    </row>
    <row r="97" spans="1:11" ht="20.25" customHeight="1" x14ac:dyDescent="0.25">
      <c r="A97" s="86" t="s">
        <v>17</v>
      </c>
      <c r="B97" s="87"/>
      <c r="C97" s="17">
        <f>C96</f>
        <v>500</v>
      </c>
      <c r="D97" s="17">
        <f>D96</f>
        <v>18.84</v>
      </c>
      <c r="E97" s="17">
        <f>E96</f>
        <v>28.549999999999997</v>
      </c>
      <c r="F97" s="17">
        <f>F96</f>
        <v>73.959999999999994</v>
      </c>
      <c r="G97" s="62">
        <f>G96</f>
        <v>635.92999999999995</v>
      </c>
      <c r="H97" s="63"/>
      <c r="I97" s="97"/>
      <c r="J97" s="97"/>
      <c r="K97" s="2"/>
    </row>
    <row r="98" spans="1:11" ht="16.5" customHeight="1" x14ac:dyDescent="0.25">
      <c r="A98" s="19"/>
      <c r="B98" s="20"/>
      <c r="C98" s="21"/>
      <c r="D98" s="21"/>
      <c r="E98" s="21"/>
      <c r="F98" s="21"/>
      <c r="G98" s="21"/>
      <c r="H98" s="21"/>
      <c r="I98" s="19"/>
      <c r="J98" s="19"/>
      <c r="K98" s="2"/>
    </row>
    <row r="99" spans="1:11" ht="20.25" customHeight="1" x14ac:dyDescent="0.25">
      <c r="A99" s="67" t="s">
        <v>1</v>
      </c>
      <c r="B99" s="67" t="s">
        <v>2</v>
      </c>
      <c r="C99" s="67" t="s">
        <v>3</v>
      </c>
      <c r="D99" s="69" t="s">
        <v>4</v>
      </c>
      <c r="E99" s="69"/>
      <c r="F99" s="69"/>
      <c r="G99" s="69" t="s">
        <v>5</v>
      </c>
      <c r="H99" s="69"/>
      <c r="I99" s="69" t="s">
        <v>6</v>
      </c>
      <c r="J99" s="69"/>
      <c r="K99" s="2"/>
    </row>
    <row r="100" spans="1:11" ht="20.25" customHeight="1" x14ac:dyDescent="0.25">
      <c r="A100" s="67"/>
      <c r="B100" s="67"/>
      <c r="C100" s="67"/>
      <c r="D100" s="39" t="s">
        <v>7</v>
      </c>
      <c r="E100" s="39" t="s">
        <v>8</v>
      </c>
      <c r="F100" s="39" t="s">
        <v>9</v>
      </c>
      <c r="G100" s="84"/>
      <c r="H100" s="84"/>
      <c r="I100" s="84"/>
      <c r="J100" s="84"/>
      <c r="K100" s="2"/>
    </row>
    <row r="101" spans="1:11" ht="20.25" customHeight="1" x14ac:dyDescent="0.25">
      <c r="A101" s="39" t="s">
        <v>48</v>
      </c>
      <c r="B101" s="31" t="s">
        <v>36</v>
      </c>
      <c r="C101" s="38">
        <v>20</v>
      </c>
      <c r="D101" s="38">
        <v>4.6399999999999997</v>
      </c>
      <c r="E101" s="38">
        <v>5.9</v>
      </c>
      <c r="F101" s="47" t="s">
        <v>41</v>
      </c>
      <c r="G101" s="65">
        <v>72</v>
      </c>
      <c r="H101" s="65"/>
      <c r="I101" s="65">
        <v>15</v>
      </c>
      <c r="J101" s="65"/>
      <c r="K101" s="2"/>
    </row>
    <row r="102" spans="1:11" ht="24.75" customHeight="1" x14ac:dyDescent="0.25">
      <c r="A102" s="81"/>
      <c r="B102" s="31" t="s">
        <v>37</v>
      </c>
      <c r="C102" s="38">
        <v>175</v>
      </c>
      <c r="D102" s="38">
        <v>12.3</v>
      </c>
      <c r="E102" s="38">
        <v>29.5</v>
      </c>
      <c r="F102" s="38">
        <v>16.579999999999998</v>
      </c>
      <c r="G102" s="65">
        <v>383</v>
      </c>
      <c r="H102" s="65"/>
      <c r="I102" s="65">
        <v>259</v>
      </c>
      <c r="J102" s="65"/>
      <c r="K102" s="2"/>
    </row>
    <row r="103" spans="1:11" ht="23.25" customHeight="1" x14ac:dyDescent="0.25">
      <c r="A103" s="81"/>
      <c r="B103" s="41" t="s">
        <v>14</v>
      </c>
      <c r="C103" s="38">
        <v>30</v>
      </c>
      <c r="D103" s="38">
        <v>2.2799999999999998</v>
      </c>
      <c r="E103" s="38">
        <v>0.24</v>
      </c>
      <c r="F103" s="38">
        <v>14.1</v>
      </c>
      <c r="G103" s="65">
        <v>69</v>
      </c>
      <c r="H103" s="65"/>
      <c r="I103" s="91" t="s">
        <v>15</v>
      </c>
      <c r="J103" s="65"/>
      <c r="K103" s="2"/>
    </row>
    <row r="104" spans="1:11" ht="29.25" customHeight="1" x14ac:dyDescent="0.25">
      <c r="A104" s="81"/>
      <c r="B104" s="49" t="str">
        <f t="shared" ref="B104:I104" si="15">B79</f>
        <v>Чай с лимоном</v>
      </c>
      <c r="C104" s="38">
        <f t="shared" si="15"/>
        <v>180</v>
      </c>
      <c r="D104" s="38">
        <f t="shared" si="15"/>
        <v>0.11</v>
      </c>
      <c r="E104" s="38">
        <f t="shared" si="15"/>
        <v>0.01</v>
      </c>
      <c r="F104" s="38">
        <f t="shared" si="15"/>
        <v>13.68</v>
      </c>
      <c r="G104" s="65">
        <f t="shared" si="15"/>
        <v>55.8</v>
      </c>
      <c r="H104" s="65"/>
      <c r="I104" s="65">
        <f t="shared" si="15"/>
        <v>377</v>
      </c>
      <c r="J104" s="65"/>
      <c r="K104" s="2"/>
    </row>
    <row r="105" spans="1:11" ht="20.25" customHeight="1" x14ac:dyDescent="0.25">
      <c r="A105" s="82"/>
      <c r="B105" s="31" t="s">
        <v>21</v>
      </c>
      <c r="C105" s="38">
        <v>100</v>
      </c>
      <c r="D105" s="38">
        <v>0.4</v>
      </c>
      <c r="E105" s="38">
        <v>0.4</v>
      </c>
      <c r="F105" s="38">
        <v>9.8000000000000007</v>
      </c>
      <c r="G105" s="52">
        <v>47</v>
      </c>
      <c r="H105" s="53"/>
      <c r="I105" s="52">
        <v>338</v>
      </c>
      <c r="J105" s="53"/>
      <c r="K105" s="2"/>
    </row>
    <row r="106" spans="1:11" ht="20.25" customHeight="1" x14ac:dyDescent="0.25">
      <c r="A106" s="86" t="s">
        <v>16</v>
      </c>
      <c r="B106" s="87"/>
      <c r="C106" s="40">
        <f>C101+C102+C103+C104+C105</f>
        <v>505</v>
      </c>
      <c r="D106" s="40">
        <f>D101+D102+D103+D104+D105</f>
        <v>19.73</v>
      </c>
      <c r="E106" s="40">
        <f t="shared" ref="E106" si="16">E101+E102+E103+E104+E105</f>
        <v>36.049999999999997</v>
      </c>
      <c r="F106" s="40">
        <f>F102+F103+F104+F105</f>
        <v>54.16</v>
      </c>
      <c r="G106" s="73">
        <f>G101+G102+G103+G104+G105</f>
        <v>626.79999999999995</v>
      </c>
      <c r="H106" s="74"/>
      <c r="I106" s="61"/>
      <c r="J106" s="61"/>
      <c r="K106" s="2"/>
    </row>
    <row r="107" spans="1:11" ht="20.25" customHeight="1" x14ac:dyDescent="0.25">
      <c r="A107" s="86" t="s">
        <v>17</v>
      </c>
      <c r="B107" s="87"/>
      <c r="C107" s="40">
        <f>C106</f>
        <v>505</v>
      </c>
      <c r="D107" s="40">
        <f>D106</f>
        <v>19.73</v>
      </c>
      <c r="E107" s="40">
        <f>E106</f>
        <v>36.049999999999997</v>
      </c>
      <c r="F107" s="40">
        <f>F106</f>
        <v>54.16</v>
      </c>
      <c r="G107" s="73">
        <f>G106</f>
        <v>626.79999999999995</v>
      </c>
      <c r="H107" s="74"/>
      <c r="I107" s="61"/>
      <c r="J107" s="61"/>
      <c r="K107" s="2"/>
    </row>
    <row r="108" spans="1:11" ht="62.25" customHeight="1" x14ac:dyDescent="0.25">
      <c r="A108" s="23"/>
      <c r="B108" s="24"/>
      <c r="C108" s="25"/>
      <c r="D108" s="25"/>
      <c r="E108" s="25"/>
      <c r="F108" s="25"/>
      <c r="G108" s="25"/>
      <c r="H108" s="25"/>
      <c r="I108" s="23"/>
      <c r="J108" s="23"/>
      <c r="K108" s="2"/>
    </row>
    <row r="109" spans="1:11" ht="30" customHeight="1" x14ac:dyDescent="0.25">
      <c r="A109" s="66" t="s">
        <v>1</v>
      </c>
      <c r="B109" s="66" t="s">
        <v>2</v>
      </c>
      <c r="C109" s="66" t="s">
        <v>3</v>
      </c>
      <c r="D109" s="57" t="s">
        <v>4</v>
      </c>
      <c r="E109" s="57"/>
      <c r="F109" s="57"/>
      <c r="G109" s="57" t="s">
        <v>5</v>
      </c>
      <c r="H109" s="57"/>
      <c r="I109" s="57" t="s">
        <v>6</v>
      </c>
      <c r="J109" s="57"/>
      <c r="K109" s="4"/>
    </row>
    <row r="110" spans="1:11" x14ac:dyDescent="0.25">
      <c r="A110" s="67"/>
      <c r="B110" s="67"/>
      <c r="C110" s="67"/>
      <c r="D110" s="7" t="s">
        <v>7</v>
      </c>
      <c r="E110" s="7" t="s">
        <v>8</v>
      </c>
      <c r="F110" s="7" t="s">
        <v>9</v>
      </c>
      <c r="G110" s="84"/>
      <c r="H110" s="84"/>
      <c r="I110" s="84"/>
      <c r="J110" s="84"/>
      <c r="K110" s="1"/>
    </row>
    <row r="111" spans="1:11" x14ac:dyDescent="0.25">
      <c r="A111" s="7" t="s">
        <v>27</v>
      </c>
      <c r="B111" s="31" t="s">
        <v>39</v>
      </c>
      <c r="C111" s="8">
        <v>40</v>
      </c>
      <c r="D111" s="8">
        <v>2.36</v>
      </c>
      <c r="E111" s="8">
        <v>7.49</v>
      </c>
      <c r="F111" s="8">
        <v>14.89</v>
      </c>
      <c r="G111" s="65">
        <v>136</v>
      </c>
      <c r="H111" s="65"/>
      <c r="I111" s="65">
        <v>1</v>
      </c>
      <c r="J111" s="65"/>
      <c r="K111" s="1"/>
    </row>
    <row r="112" spans="1:11" ht="30" x14ac:dyDescent="0.25">
      <c r="A112" s="60" t="s">
        <v>11</v>
      </c>
      <c r="B112" s="44" t="s">
        <v>43</v>
      </c>
      <c r="C112" s="8">
        <v>220</v>
      </c>
      <c r="D112" s="8">
        <v>6.11</v>
      </c>
      <c r="E112" s="8">
        <v>10.72</v>
      </c>
      <c r="F112" s="8">
        <v>42.36</v>
      </c>
      <c r="G112" s="65">
        <v>225</v>
      </c>
      <c r="H112" s="65"/>
      <c r="I112" s="65">
        <v>181</v>
      </c>
      <c r="J112" s="65"/>
      <c r="K112" s="1"/>
    </row>
    <row r="113" spans="1:11" x14ac:dyDescent="0.25">
      <c r="A113" s="60"/>
      <c r="B113" s="44" t="s">
        <v>44</v>
      </c>
      <c r="C113" s="8">
        <v>40</v>
      </c>
      <c r="D113" s="8">
        <v>5.08</v>
      </c>
      <c r="E113" s="8">
        <v>4.5999999999999996</v>
      </c>
      <c r="F113" s="8">
        <v>0.28000000000000003</v>
      </c>
      <c r="G113" s="65">
        <v>63</v>
      </c>
      <c r="H113" s="65"/>
      <c r="I113" s="68">
        <v>209</v>
      </c>
      <c r="J113" s="65"/>
      <c r="K113" s="1"/>
    </row>
    <row r="114" spans="1:11" x14ac:dyDescent="0.25">
      <c r="A114" s="60"/>
      <c r="B114" s="44" t="s">
        <v>14</v>
      </c>
      <c r="C114" s="50">
        <v>20</v>
      </c>
      <c r="D114" s="50">
        <v>1.52</v>
      </c>
      <c r="E114" s="50">
        <v>0.16</v>
      </c>
      <c r="F114" s="50">
        <v>9.4</v>
      </c>
      <c r="G114" s="52">
        <v>46</v>
      </c>
      <c r="H114" s="53"/>
      <c r="I114" s="106" t="s">
        <v>15</v>
      </c>
      <c r="J114" s="55"/>
      <c r="K114" s="1"/>
    </row>
    <row r="115" spans="1:11" ht="45" x14ac:dyDescent="0.25">
      <c r="A115" s="60"/>
      <c r="B115" s="44" t="s">
        <v>45</v>
      </c>
      <c r="C115" s="37">
        <v>30</v>
      </c>
      <c r="D115" s="37">
        <v>0</v>
      </c>
      <c r="E115" s="37">
        <v>1.2</v>
      </c>
      <c r="F115" s="37">
        <v>2.1</v>
      </c>
      <c r="G115" s="52">
        <v>19.5</v>
      </c>
      <c r="H115" s="53"/>
      <c r="I115" s="54" t="s">
        <v>15</v>
      </c>
      <c r="J115" s="55"/>
      <c r="K115" s="1"/>
    </row>
    <row r="116" spans="1:11" x14ac:dyDescent="0.25">
      <c r="A116" s="60"/>
      <c r="B116" s="49" t="str">
        <f t="shared" ref="B116:I116" si="17">B79</f>
        <v>Чай с лимоном</v>
      </c>
      <c r="C116" s="8">
        <f t="shared" si="17"/>
        <v>180</v>
      </c>
      <c r="D116" s="8">
        <f t="shared" si="17"/>
        <v>0.11</v>
      </c>
      <c r="E116" s="8">
        <f t="shared" si="17"/>
        <v>0.01</v>
      </c>
      <c r="F116" s="8">
        <f t="shared" si="17"/>
        <v>13.68</v>
      </c>
      <c r="G116" s="65">
        <f t="shared" si="17"/>
        <v>55.8</v>
      </c>
      <c r="H116" s="65"/>
      <c r="I116" s="65">
        <f t="shared" si="17"/>
        <v>377</v>
      </c>
      <c r="J116" s="65"/>
      <c r="K116" s="1"/>
    </row>
    <row r="117" spans="1:11" x14ac:dyDescent="0.25">
      <c r="A117" s="86" t="s">
        <v>16</v>
      </c>
      <c r="B117" s="87"/>
      <c r="C117" s="10">
        <f>C111+C112+C113+C116+C115+C114</f>
        <v>530</v>
      </c>
      <c r="D117" s="36">
        <f>D111+D112+D113+D116+D115+D114</f>
        <v>15.18</v>
      </c>
      <c r="E117" s="36">
        <f>E111+E112+E113+E116+E115+E114</f>
        <v>24.180000000000003</v>
      </c>
      <c r="F117" s="36">
        <f>F111+F112+F113+F116+F115+F114</f>
        <v>82.710000000000008</v>
      </c>
      <c r="G117" s="73">
        <f>G111+G112+G113+G116+G115+G114</f>
        <v>545.29999999999995</v>
      </c>
      <c r="H117" s="74"/>
      <c r="I117" s="61"/>
      <c r="J117" s="61"/>
      <c r="K117" s="1"/>
    </row>
    <row r="118" spans="1:11" x14ac:dyDescent="0.25">
      <c r="A118" s="86" t="s">
        <v>17</v>
      </c>
      <c r="B118" s="87"/>
      <c r="C118" s="10">
        <f>C117</f>
        <v>530</v>
      </c>
      <c r="D118" s="14">
        <f>D117</f>
        <v>15.18</v>
      </c>
      <c r="E118" s="14">
        <f>E117</f>
        <v>24.180000000000003</v>
      </c>
      <c r="F118" s="14">
        <f>F117</f>
        <v>82.710000000000008</v>
      </c>
      <c r="G118" s="73">
        <f t="shared" ref="G118" si="18">G117</f>
        <v>545.29999999999995</v>
      </c>
      <c r="H118" s="74"/>
      <c r="I118" s="61"/>
      <c r="J118" s="61"/>
      <c r="K118" s="1"/>
    </row>
    <row r="119" spans="1:11" ht="30" x14ac:dyDescent="0.25">
      <c r="A119" s="11"/>
      <c r="B119" s="7" t="s">
        <v>34</v>
      </c>
      <c r="C119" s="13">
        <f>(C13+C23++C33+C47+C59+C71+C81+C96+C106+C117)/10</f>
        <v>503.5</v>
      </c>
      <c r="D119" s="13">
        <f>(D13+D23++D33+D47+D59+D71+D81+D96+D106+D117)/10</f>
        <v>20.952999999999999</v>
      </c>
      <c r="E119" s="13">
        <f>(E13+E23++E33+E47+E59+E71+E81+E96+E106+E117)/10</f>
        <v>26.148000000000003</v>
      </c>
      <c r="F119" s="13">
        <f>(F13+F23++F33+F47+F59+F71+F81+F96+F106+F117)/10</f>
        <v>68.074000000000012</v>
      </c>
      <c r="G119" s="88">
        <f>(G13+G23++G33+G47+G59+G71+G81+G96+G106+G117)/10</f>
        <v>576.00700000000006</v>
      </c>
      <c r="H119" s="89"/>
      <c r="I119" s="61"/>
      <c r="J119" s="61"/>
      <c r="K119" s="1"/>
    </row>
  </sheetData>
  <mergeCells count="296">
    <mergeCell ref="I114:J114"/>
    <mergeCell ref="G114:H114"/>
    <mergeCell ref="C75:C76"/>
    <mergeCell ref="G76:H76"/>
    <mergeCell ref="I76:J76"/>
    <mergeCell ref="G78:H78"/>
    <mergeCell ref="I78:J78"/>
    <mergeCell ref="A82:B82"/>
    <mergeCell ref="A88:A89"/>
    <mergeCell ref="B88:B89"/>
    <mergeCell ref="C88:C89"/>
    <mergeCell ref="D88:F88"/>
    <mergeCell ref="G88:H88"/>
    <mergeCell ref="I88:J88"/>
    <mergeCell ref="A109:A110"/>
    <mergeCell ref="B109:B110"/>
    <mergeCell ref="C109:C110"/>
    <mergeCell ref="G92:H92"/>
    <mergeCell ref="I92:J92"/>
    <mergeCell ref="G93:H93"/>
    <mergeCell ref="I93:J93"/>
    <mergeCell ref="G94:H94"/>
    <mergeCell ref="I94:J94"/>
    <mergeCell ref="A96:B96"/>
    <mergeCell ref="R71:S71"/>
    <mergeCell ref="T71:U71"/>
    <mergeCell ref="L72:M72"/>
    <mergeCell ref="R72:S72"/>
    <mergeCell ref="T72:U72"/>
    <mergeCell ref="G77:H77"/>
    <mergeCell ref="I77:J77"/>
    <mergeCell ref="G72:H72"/>
    <mergeCell ref="I72:J72"/>
    <mergeCell ref="A117:B117"/>
    <mergeCell ref="A118:B118"/>
    <mergeCell ref="L63:L64"/>
    <mergeCell ref="M63:M64"/>
    <mergeCell ref="N63:N64"/>
    <mergeCell ref="L71:M71"/>
    <mergeCell ref="G82:H82"/>
    <mergeCell ref="I82:J82"/>
    <mergeCell ref="G79:H79"/>
    <mergeCell ref="I79:J79"/>
    <mergeCell ref="G80:H80"/>
    <mergeCell ref="I80:J80"/>
    <mergeCell ref="G81:H81"/>
    <mergeCell ref="I81:J81"/>
    <mergeCell ref="G113:H113"/>
    <mergeCell ref="I113:J113"/>
    <mergeCell ref="G110:H110"/>
    <mergeCell ref="I110:J110"/>
    <mergeCell ref="G111:H111"/>
    <mergeCell ref="I111:J111"/>
    <mergeCell ref="I106:J106"/>
    <mergeCell ref="A107:B107"/>
    <mergeCell ref="G107:H107"/>
    <mergeCell ref="I107:J107"/>
    <mergeCell ref="O63:Q63"/>
    <mergeCell ref="R63:S63"/>
    <mergeCell ref="T63:U63"/>
    <mergeCell ref="R64:S64"/>
    <mergeCell ref="T64:U64"/>
    <mergeCell ref="R65:S65"/>
    <mergeCell ref="T65:U65"/>
    <mergeCell ref="L66:L70"/>
    <mergeCell ref="R66:S66"/>
    <mergeCell ref="T66:U66"/>
    <mergeCell ref="R67:S67"/>
    <mergeCell ref="T67:U67"/>
    <mergeCell ref="R68:S68"/>
    <mergeCell ref="T68:U68"/>
    <mergeCell ref="R69:S69"/>
    <mergeCell ref="T69:U69"/>
    <mergeCell ref="R70:S70"/>
    <mergeCell ref="T70:U70"/>
    <mergeCell ref="A48:B48"/>
    <mergeCell ref="A59:B59"/>
    <mergeCell ref="A60:B60"/>
    <mergeCell ref="A71:B71"/>
    <mergeCell ref="A72:B72"/>
    <mergeCell ref="A81:B81"/>
    <mergeCell ref="A39:A40"/>
    <mergeCell ref="B39:B40"/>
    <mergeCell ref="A75:A76"/>
    <mergeCell ref="B75:B76"/>
    <mergeCell ref="A65:A66"/>
    <mergeCell ref="A67:A70"/>
    <mergeCell ref="A51:A52"/>
    <mergeCell ref="B51:B52"/>
    <mergeCell ref="G10:H10"/>
    <mergeCell ref="I10:J10"/>
    <mergeCell ref="G11:H11"/>
    <mergeCell ref="I11:J11"/>
    <mergeCell ref="G12:H12"/>
    <mergeCell ref="A13:B13"/>
    <mergeCell ref="A33:B33"/>
    <mergeCell ref="A34:B34"/>
    <mergeCell ref="A47:B47"/>
    <mergeCell ref="G14:H14"/>
    <mergeCell ref="I14:J14"/>
    <mergeCell ref="A16:A17"/>
    <mergeCell ref="B16:B17"/>
    <mergeCell ref="C16:C17"/>
    <mergeCell ref="G17:H17"/>
    <mergeCell ref="I17:J17"/>
    <mergeCell ref="A14:B14"/>
    <mergeCell ref="G13:H13"/>
    <mergeCell ref="I13:J13"/>
    <mergeCell ref="I22:J22"/>
    <mergeCell ref="A23:B23"/>
    <mergeCell ref="A24:B24"/>
    <mergeCell ref="A19:A21"/>
    <mergeCell ref="I26:J26"/>
    <mergeCell ref="G7:H7"/>
    <mergeCell ref="I7:J7"/>
    <mergeCell ref="G8:H8"/>
    <mergeCell ref="I8:J8"/>
    <mergeCell ref="G9:H9"/>
    <mergeCell ref="I9:J9"/>
    <mergeCell ref="A5:A6"/>
    <mergeCell ref="B5:B6"/>
    <mergeCell ref="C5:C6"/>
    <mergeCell ref="G6:H6"/>
    <mergeCell ref="I6:J6"/>
    <mergeCell ref="G18:H18"/>
    <mergeCell ref="I18:J18"/>
    <mergeCell ref="G19:H19"/>
    <mergeCell ref="I19:J19"/>
    <mergeCell ref="G112:H112"/>
    <mergeCell ref="I112:J112"/>
    <mergeCell ref="I95:J95"/>
    <mergeCell ref="G96:H96"/>
    <mergeCell ref="I96:J96"/>
    <mergeCell ref="G97:H97"/>
    <mergeCell ref="I97:J97"/>
    <mergeCell ref="G95:H95"/>
    <mergeCell ref="G99:H99"/>
    <mergeCell ref="I99:J99"/>
    <mergeCell ref="G100:H100"/>
    <mergeCell ref="I100:J100"/>
    <mergeCell ref="G101:H101"/>
    <mergeCell ref="I101:J101"/>
    <mergeCell ref="G102:H102"/>
    <mergeCell ref="I102:J102"/>
    <mergeCell ref="G65:H65"/>
    <mergeCell ref="I65:J65"/>
    <mergeCell ref="G66:H66"/>
    <mergeCell ref="I66:J66"/>
    <mergeCell ref="G67:H67"/>
    <mergeCell ref="I67:J67"/>
    <mergeCell ref="G70:H70"/>
    <mergeCell ref="I70:J70"/>
    <mergeCell ref="G45:H45"/>
    <mergeCell ref="I45:J45"/>
    <mergeCell ref="G46:H46"/>
    <mergeCell ref="I46:J46"/>
    <mergeCell ref="G47:H47"/>
    <mergeCell ref="I47:J47"/>
    <mergeCell ref="G63:H64"/>
    <mergeCell ref="I63:J64"/>
    <mergeCell ref="G59:H59"/>
    <mergeCell ref="G53:H53"/>
    <mergeCell ref="G52:H52"/>
    <mergeCell ref="I52:J52"/>
    <mergeCell ref="A97:B97"/>
    <mergeCell ref="A99:A100"/>
    <mergeCell ref="B99:B100"/>
    <mergeCell ref="C99:C100"/>
    <mergeCell ref="D99:F99"/>
    <mergeCell ref="A102:A105"/>
    <mergeCell ref="G103:H103"/>
    <mergeCell ref="I103:J103"/>
    <mergeCell ref="G104:H104"/>
    <mergeCell ref="I104:J104"/>
    <mergeCell ref="G105:H105"/>
    <mergeCell ref="I105:J105"/>
    <mergeCell ref="A106:B106"/>
    <mergeCell ref="G106:H106"/>
    <mergeCell ref="G119:H119"/>
    <mergeCell ref="I119:J119"/>
    <mergeCell ref="D16:F16"/>
    <mergeCell ref="G16:H16"/>
    <mergeCell ref="I16:J16"/>
    <mergeCell ref="D39:F39"/>
    <mergeCell ref="G39:H39"/>
    <mergeCell ref="I39:J39"/>
    <mergeCell ref="G116:H116"/>
    <mergeCell ref="I116:J116"/>
    <mergeCell ref="G117:H117"/>
    <mergeCell ref="I117:J117"/>
    <mergeCell ref="G118:H118"/>
    <mergeCell ref="I118:J118"/>
    <mergeCell ref="G89:H89"/>
    <mergeCell ref="I89:J89"/>
    <mergeCell ref="G90:H90"/>
    <mergeCell ref="I90:J90"/>
    <mergeCell ref="G91:H91"/>
    <mergeCell ref="I91:J91"/>
    <mergeCell ref="D26:F26"/>
    <mergeCell ref="G26:H26"/>
    <mergeCell ref="A91:A94"/>
    <mergeCell ref="D75:F75"/>
    <mergeCell ref="G75:H75"/>
    <mergeCell ref="I75:J75"/>
    <mergeCell ref="A78:A80"/>
    <mergeCell ref="A44:A46"/>
    <mergeCell ref="D51:F51"/>
    <mergeCell ref="G51:H51"/>
    <mergeCell ref="I51:J51"/>
    <mergeCell ref="A63:A64"/>
    <mergeCell ref="B63:B64"/>
    <mergeCell ref="C63:C64"/>
    <mergeCell ref="G48:H48"/>
    <mergeCell ref="A54:A58"/>
    <mergeCell ref="D63:F63"/>
    <mergeCell ref="G68:H68"/>
    <mergeCell ref="I68:J68"/>
    <mergeCell ref="G69:H69"/>
    <mergeCell ref="I69:J69"/>
    <mergeCell ref="G71:H71"/>
    <mergeCell ref="I71:J71"/>
    <mergeCell ref="G54:H54"/>
    <mergeCell ref="I54:J54"/>
    <mergeCell ref="I48:J48"/>
    <mergeCell ref="A1:D1"/>
    <mergeCell ref="E1:J1"/>
    <mergeCell ref="A15:J15"/>
    <mergeCell ref="A25:J25"/>
    <mergeCell ref="A8:A12"/>
    <mergeCell ref="I12:J12"/>
    <mergeCell ref="G40:H40"/>
    <mergeCell ref="I40:J40"/>
    <mergeCell ref="G42:H42"/>
    <mergeCell ref="I42:J42"/>
    <mergeCell ref="G30:H30"/>
    <mergeCell ref="I30:J30"/>
    <mergeCell ref="G31:H31"/>
    <mergeCell ref="I31:J31"/>
    <mergeCell ref="G32:H32"/>
    <mergeCell ref="I32:J32"/>
    <mergeCell ref="G27:H27"/>
    <mergeCell ref="I27:J27"/>
    <mergeCell ref="G28:H28"/>
    <mergeCell ref="I28:J28"/>
    <mergeCell ref="G29:H29"/>
    <mergeCell ref="A30:A31"/>
    <mergeCell ref="I29:J29"/>
    <mergeCell ref="G23:H23"/>
    <mergeCell ref="G44:H44"/>
    <mergeCell ref="I44:J44"/>
    <mergeCell ref="C39:C40"/>
    <mergeCell ref="D5:F5"/>
    <mergeCell ref="G5:H5"/>
    <mergeCell ref="A2:J2"/>
    <mergeCell ref="A3:J3"/>
    <mergeCell ref="A4:J4"/>
    <mergeCell ref="I5:J5"/>
    <mergeCell ref="G33:H33"/>
    <mergeCell ref="I33:J33"/>
    <mergeCell ref="G34:H34"/>
    <mergeCell ref="I23:J23"/>
    <mergeCell ref="G24:H24"/>
    <mergeCell ref="I24:J24"/>
    <mergeCell ref="A26:A27"/>
    <mergeCell ref="I34:J34"/>
    <mergeCell ref="B26:B27"/>
    <mergeCell ref="C26:C27"/>
    <mergeCell ref="G20:H20"/>
    <mergeCell ref="I20:J20"/>
    <mergeCell ref="G21:H21"/>
    <mergeCell ref="I21:J21"/>
    <mergeCell ref="G22:H22"/>
    <mergeCell ref="G115:H115"/>
    <mergeCell ref="I115:J115"/>
    <mergeCell ref="A41:A42"/>
    <mergeCell ref="G41:H41"/>
    <mergeCell ref="I41:J41"/>
    <mergeCell ref="G43:H43"/>
    <mergeCell ref="I43:J43"/>
    <mergeCell ref="A112:A116"/>
    <mergeCell ref="D109:F109"/>
    <mergeCell ref="G109:H109"/>
    <mergeCell ref="I109:J109"/>
    <mergeCell ref="I59:J59"/>
    <mergeCell ref="G60:H60"/>
    <mergeCell ref="I60:J60"/>
    <mergeCell ref="I55:J55"/>
    <mergeCell ref="G56:H56"/>
    <mergeCell ref="I56:J56"/>
    <mergeCell ref="G57:H57"/>
    <mergeCell ref="I57:J57"/>
    <mergeCell ref="G58:H58"/>
    <mergeCell ref="I58:J58"/>
    <mergeCell ref="G55:H55"/>
    <mergeCell ref="I53:J53"/>
    <mergeCell ref="C51:C5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2023-07-20T10:59:55Z</dcterms:modified>
</cp:coreProperties>
</file>